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activeTab="0"/>
  </bookViews>
  <sheets>
    <sheet name="Bid form" sheetId="1" r:id="rId1"/>
  </sheets>
  <definedNames>
    <definedName name="_xlnm.Print_Area" localSheetId="0">'Bid form'!$A$1:$J$39</definedName>
  </definedNames>
  <calcPr fullCalcOnLoad="1"/>
</workbook>
</file>

<file path=xl/sharedStrings.xml><?xml version="1.0" encoding="utf-8"?>
<sst xmlns="http://schemas.openxmlformats.org/spreadsheetml/2006/main" count="59" uniqueCount="44">
  <si>
    <t>Name of the Bidder/ Bidding Firm / Company :</t>
  </si>
  <si>
    <t>Item Description</t>
  </si>
  <si>
    <t>Estimate Rate</t>
  </si>
  <si>
    <t>Total Amount estimate rate</t>
  </si>
  <si>
    <t>Sl.
No.</t>
  </si>
  <si>
    <t>Note: Quote the rates excluding Goods and Service Tax</t>
  </si>
  <si>
    <t xml:space="preserve">  Period of Work/Contract : From the date of work order to till Finalization of Permanent contract.</t>
  </si>
  <si>
    <t>(Quote the rates in the above format on your letter head with authorized signature and Seal of the Firm)</t>
  </si>
  <si>
    <t xml:space="preserve">The bidder can choose either excess or less in order to quote above or below the estimated rates </t>
  </si>
  <si>
    <t>respectively before quoting the percentage value.</t>
  </si>
  <si>
    <t>PLEASE SELECT EXCESS(+) OR LESS(-)  AND TICK THE SAME IN THE BOX ABOVE</t>
  </si>
  <si>
    <t>EXCESS(+)</t>
  </si>
  <si>
    <t>LESS(-)</t>
  </si>
  <si>
    <r>
      <rPr>
        <b/>
        <u val="single"/>
        <sz val="11"/>
        <rFont val="Tahoma"/>
        <family val="2"/>
      </rPr>
      <t>PRICE SCHEDULE</t>
    </r>
    <r>
      <rPr>
        <b/>
        <sz val="11"/>
        <rFont val="Tahoma"/>
        <family val="2"/>
      </rPr>
      <t xml:space="preserve">
</t>
    </r>
    <r>
      <rPr>
        <b/>
        <sz val="11"/>
        <color indexed="30"/>
        <rFont val="Tahoma"/>
        <family val="2"/>
      </rPr>
      <t>(DOMESTIC TENDERS - RATES ARE TO GIVEN IN RUPEES (INR) ONLY)</t>
    </r>
    <r>
      <rPr>
        <b/>
        <sz val="11"/>
        <rFont val="Tahoma"/>
        <family val="2"/>
      </rPr>
      <t xml:space="preserve">
</t>
    </r>
    <r>
      <rPr>
        <b/>
        <sz val="11"/>
        <color indexed="10"/>
        <rFont val="Tahoma"/>
        <family val="2"/>
      </rPr>
      <t>(This BOQ template must not be modified/replaced by the bidder and the same should be uploaded after filling the relevant columns, else the bidder is liable to be rejected for this tender. Bidders are allowed to enter the Bidder Name and Values only )</t>
    </r>
  </si>
  <si>
    <t xml:space="preserve">In the tender form the estimated rates are shown for each item. The bidders are required to quote rate   </t>
  </si>
  <si>
    <t xml:space="preserve">           %</t>
  </si>
  <si>
    <t xml:space="preserve">as overall percentage above or below the total Work order amount for the tentative quantity indicated in the bid. </t>
  </si>
  <si>
    <t>Offer  Rate</t>
  </si>
  <si>
    <t>Please tick one of the below</t>
  </si>
  <si>
    <t xml:space="preserve">Tender Inviting Authority:   Dy.General Manager , Odisha state </t>
  </si>
  <si>
    <t>Name of Work: Clearing, handling and transportation of bagged products (fertilizers, gypsum or other materials) at Brahampur &amp; Bargarh RH points in Odisha states</t>
  </si>
  <si>
    <t>RH Clearing &amp; Allied Works - Item No. 8.1.1. of scope of work of Annexure-VI.</t>
  </si>
  <si>
    <t>Transportation from Rail Heads to Godowns/stock points/Dealer points within a distance of above 15 &amp; not exceeding  25 km  – Item No. 8.1.3 of scope of work of Annexure- VI</t>
  </si>
  <si>
    <t>Transportation from Rail Heads to Godowns/stock points/Dealer points within a distance of above 25 &amp; not exceeding  50 km  – Item No. 8.1.4 of scope of work of Annexure- VI</t>
  </si>
  <si>
    <t>MT</t>
  </si>
  <si>
    <t>MTK</t>
  </si>
  <si>
    <t>Unit</t>
  </si>
  <si>
    <t>(UoM)</t>
  </si>
  <si>
    <r>
      <t>Loading of bagged products at ASC/Warehouse</t>
    </r>
    <r>
      <rPr>
        <b/>
        <sz val="12"/>
        <color indexed="8"/>
        <rFont val="Times New Roman"/>
        <family val="1"/>
      </rPr>
      <t xml:space="preserve">– </t>
    </r>
    <r>
      <rPr>
        <sz val="12"/>
        <color indexed="8"/>
        <rFont val="Times New Roman"/>
        <family val="1"/>
      </rPr>
      <t>Item No. 8.1.11 of scope of work of Annexure-VI.</t>
    </r>
  </si>
  <si>
    <t>Unloading of bagged products at  ASC/Warehouse-Item No.8.1.12 of scope of  work of Annexure-VI</t>
  </si>
  <si>
    <t>Rebagging / standardisation at ASC / Warehouse – Item No.8.1.13 of scope of work of Annexure VI.</t>
  </si>
  <si>
    <t>Stenciling on Bags at ASC/Warehouse – Item No.8.1.14 of scope of work of Annexure-VI</t>
  </si>
  <si>
    <t>Restacking of bagged products at ASC/Warehouse–Item No.8.1.15 of scope of work of Annexure-VI</t>
  </si>
  <si>
    <t>Transportation from Rail Heads to Godowns/stock points/Dealer pointswithin a distance of above 50 km &amp; not exceeding 75 km –Item No. 8.1.5 of scope of work of Annexure-VI.</t>
  </si>
  <si>
    <t>Transportation from Rail Heads to Godowns/stock points/Dealer pointswithin a distance of above 75 km &amp; not exceeding 100 km- Item No. 8.1.6 of Annexure- VI.</t>
  </si>
  <si>
    <t>Transportation from Rail Heads to Godowns/stock points/Dealer pointswithin a distance of above 100 km &amp; not exceeding 125 km – Item No. 8.1.7 of scope of work of Annexure-VI.</t>
  </si>
  <si>
    <r>
      <t xml:space="preserve">Transportation from Rail Heads to Godowns/stock points/Dealer pointswithin a distance of above </t>
    </r>
    <r>
      <rPr>
        <b/>
        <sz val="12"/>
        <color indexed="8"/>
        <rFont val="Times New Roman"/>
        <family val="1"/>
      </rPr>
      <t>175 km</t>
    </r>
    <r>
      <rPr>
        <sz val="12"/>
        <color indexed="8"/>
        <rFont val="Times New Roman"/>
        <family val="1"/>
      </rPr>
      <t xml:space="preserve"> &amp; not exceeding 200</t>
    </r>
    <r>
      <rPr>
        <b/>
        <sz val="12"/>
        <color indexed="8"/>
        <rFont val="Times New Roman"/>
        <family val="1"/>
      </rPr>
      <t xml:space="preserve"> km – </t>
    </r>
    <r>
      <rPr>
        <sz val="12"/>
        <color indexed="8"/>
        <rFont val="Times New Roman"/>
        <family val="1"/>
      </rPr>
      <t>Item No. 8.1.10 of scope of work of Annexure-VI.</t>
    </r>
  </si>
  <si>
    <r>
      <t xml:space="preserve">Transportation from Rail Heads to Godowns/stock points/Dealer pointswithin a distance of above </t>
    </r>
    <r>
      <rPr>
        <b/>
        <sz val="12"/>
        <color indexed="8"/>
        <rFont val="Times New Roman"/>
        <family val="1"/>
      </rPr>
      <t>150 km</t>
    </r>
    <r>
      <rPr>
        <sz val="12"/>
        <color indexed="8"/>
        <rFont val="Times New Roman"/>
        <family val="1"/>
      </rPr>
      <t xml:space="preserve"> &amp; not exceeding 175</t>
    </r>
    <r>
      <rPr>
        <b/>
        <sz val="12"/>
        <color indexed="8"/>
        <rFont val="Times New Roman"/>
        <family val="1"/>
      </rPr>
      <t xml:space="preserve"> km – </t>
    </r>
    <r>
      <rPr>
        <sz val="12"/>
        <color indexed="8"/>
        <rFont val="Times New Roman"/>
        <family val="1"/>
      </rPr>
      <t>Item No. 8.1.9 of scope of work of Annexure-VI.</t>
    </r>
  </si>
  <si>
    <r>
      <t xml:space="preserve">Transportation from Rail Heads to Godowns/stock points/Dealer pointswithin a distance of above </t>
    </r>
    <r>
      <rPr>
        <b/>
        <sz val="12"/>
        <color indexed="8"/>
        <rFont val="Times New Roman"/>
        <family val="1"/>
      </rPr>
      <t>125 km</t>
    </r>
    <r>
      <rPr>
        <sz val="12"/>
        <color indexed="8"/>
        <rFont val="Times New Roman"/>
        <family val="1"/>
      </rPr>
      <t xml:space="preserve"> &amp; not exceeding </t>
    </r>
    <r>
      <rPr>
        <b/>
        <sz val="12"/>
        <color indexed="8"/>
        <rFont val="Times New Roman"/>
        <family val="1"/>
      </rPr>
      <t xml:space="preserve">150 km – </t>
    </r>
    <r>
      <rPr>
        <sz val="12"/>
        <color indexed="8"/>
        <rFont val="Times New Roman"/>
        <family val="1"/>
      </rPr>
      <t>Item No. 8.1.8 of scope of work of Annexure-VI.</t>
    </r>
  </si>
  <si>
    <t>%</t>
  </si>
  <si>
    <t>BRAHMPUR  (Jagannathpur RH )</t>
  </si>
  <si>
    <t>BARGARH           (Bargarh road RH )</t>
  </si>
  <si>
    <t>Transportation from Rail Heads to Godowns/stock points/Dealer points within a distance of Up to 15km . -Item No. 8.1.2 of scope of work of Annexure-VI. (Flat Rate)</t>
  </si>
  <si>
    <t>Tender No. DGM/MKT/ OD/ 001   /2023-24                 Dated. 19.02.2024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</si>
</sst>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s>
  <fonts count="64">
    <font>
      <sz val="11"/>
      <color theme="1"/>
      <name val="Calibri"/>
      <family val="2"/>
    </font>
    <font>
      <sz val="11"/>
      <color indexed="8"/>
      <name val="Calibri"/>
      <family val="2"/>
    </font>
    <font>
      <sz val="10"/>
      <name val="Arial"/>
      <family val="2"/>
    </font>
    <font>
      <b/>
      <sz val="11"/>
      <color indexed="8"/>
      <name val="Tahoma"/>
      <family val="2"/>
    </font>
    <font>
      <b/>
      <sz val="11"/>
      <name val="Tahoma"/>
      <family val="2"/>
    </font>
    <font>
      <b/>
      <u val="single"/>
      <sz val="11"/>
      <name val="Tahoma"/>
      <family val="2"/>
    </font>
    <font>
      <b/>
      <sz val="11"/>
      <color indexed="30"/>
      <name val="Tahoma"/>
      <family val="2"/>
    </font>
    <font>
      <b/>
      <sz val="11"/>
      <color indexed="10"/>
      <name val="Tahoma"/>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ahoma"/>
      <family val="2"/>
    </font>
    <font>
      <sz val="14"/>
      <color indexed="8"/>
      <name val="Calibri"/>
      <family val="2"/>
    </font>
    <font>
      <b/>
      <sz val="14"/>
      <color indexed="8"/>
      <name val="Calibri"/>
      <family val="2"/>
    </font>
    <font>
      <sz val="14"/>
      <color indexed="10"/>
      <name val="Calibri"/>
      <family val="2"/>
    </font>
    <font>
      <b/>
      <sz val="14"/>
      <name val="Calibri"/>
      <family val="2"/>
    </font>
    <font>
      <b/>
      <sz val="14"/>
      <color indexed="10"/>
      <name val="Calibri"/>
      <family val="2"/>
    </font>
    <font>
      <b/>
      <sz val="14"/>
      <color indexed="10"/>
      <name val="Tahoma"/>
      <family val="2"/>
    </font>
    <font>
      <sz val="12"/>
      <color indexed="8"/>
      <name val="Calibri"/>
      <family val="2"/>
    </font>
    <font>
      <sz val="12"/>
      <color indexed="8"/>
      <name val="Tahoma"/>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ahoma"/>
      <family val="2"/>
    </font>
    <font>
      <sz val="12"/>
      <color rgb="FF000000"/>
      <name val="Times New Roman"/>
      <family val="1"/>
    </font>
    <font>
      <sz val="14"/>
      <color theme="1"/>
      <name val="Calibri"/>
      <family val="2"/>
    </font>
    <font>
      <b/>
      <sz val="14"/>
      <color theme="1"/>
      <name val="Calibri"/>
      <family val="2"/>
    </font>
    <font>
      <sz val="14"/>
      <color rgb="FFFF0000"/>
      <name val="Calibri"/>
      <family val="2"/>
    </font>
    <font>
      <b/>
      <sz val="14"/>
      <color rgb="FFFF0000"/>
      <name val="Calibri"/>
      <family val="2"/>
    </font>
    <font>
      <b/>
      <sz val="11"/>
      <color theme="1"/>
      <name val="Tahoma"/>
      <family val="2"/>
    </font>
    <font>
      <b/>
      <sz val="14"/>
      <color rgb="FFFF0000"/>
      <name val="Tahoma"/>
      <family val="2"/>
    </font>
    <font>
      <b/>
      <sz val="12"/>
      <color rgb="FF000000"/>
      <name val="Times New Roman"/>
      <family val="1"/>
    </font>
    <font>
      <sz val="12"/>
      <color theme="1"/>
      <name val="Calibri"/>
      <family val="2"/>
    </font>
    <font>
      <sz val="12"/>
      <color theme="1"/>
      <name val="Tahoma"/>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DDDDDD"/>
        <bgColor indexed="64"/>
      </patternFill>
    </fill>
    <fill>
      <patternFill patternType="solid">
        <fgColor rgb="FFF3F3F3"/>
        <bgColor indexed="64"/>
      </patternFill>
    </fill>
    <fill>
      <patternFill patternType="solid">
        <fgColor indexed="27"/>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color indexed="63"/>
      </left>
      <right>
        <color indexed="63"/>
      </right>
      <top>
        <color indexed="63"/>
      </top>
      <bottom style="medium"/>
    </border>
    <border>
      <left style="thin"/>
      <right/>
      <top/>
      <bottom style="thin"/>
    </border>
    <border>
      <left style="thin"/>
      <right>
        <color indexed="63"/>
      </right>
      <top style="thin"/>
      <bottom style="thin"/>
    </border>
    <border>
      <left>
        <color indexed="63"/>
      </left>
      <right style="medium"/>
      <top style="medium"/>
      <bottom>
        <color indexed="63"/>
      </bottom>
    </border>
    <border>
      <left style="thin"/>
      <right style="thin"/>
      <top/>
      <bottom style="thin"/>
    </border>
    <border>
      <left style="thin"/>
      <right/>
      <top style="thin"/>
      <bottom/>
    </border>
    <border>
      <left/>
      <right style="thin"/>
      <top style="thin"/>
      <bottom/>
    </border>
    <border>
      <left style="thin"/>
      <right>
        <color indexed="63"/>
      </right>
      <top style="medium"/>
      <bottom>
        <color indexed="63"/>
      </bottom>
    </border>
    <border>
      <left style="thin"/>
      <right>
        <color indexed="63"/>
      </right>
      <top>
        <color indexed="63"/>
      </top>
      <bottom style="mediu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Font="1" applyAlignment="1">
      <alignment/>
    </xf>
    <xf numFmtId="0" fontId="52" fillId="0" borderId="0" xfId="0" applyFont="1" applyAlignment="1">
      <alignment/>
    </xf>
    <xf numFmtId="0" fontId="4" fillId="33" borderId="10" xfId="55" applyNumberFormat="1" applyFont="1" applyFill="1" applyBorder="1" applyAlignment="1">
      <alignment horizontal="center" vertical="top" wrapText="1"/>
      <protection/>
    </xf>
    <xf numFmtId="0" fontId="52" fillId="0" borderId="11" xfId="0" applyFont="1" applyFill="1" applyBorder="1" applyAlignment="1">
      <alignment vertical="center"/>
    </xf>
    <xf numFmtId="0" fontId="52" fillId="0" borderId="0" xfId="0" applyFont="1" applyFill="1" applyBorder="1" applyAlignment="1">
      <alignment vertical="center"/>
    </xf>
    <xf numFmtId="0" fontId="4" fillId="0" borderId="10" xfId="55" applyNumberFormat="1" applyFont="1" applyFill="1" applyBorder="1" applyAlignment="1">
      <alignment horizontal="center" vertical="center" wrapText="1"/>
      <protection/>
    </xf>
    <xf numFmtId="0" fontId="4" fillId="34" borderId="12" xfId="55" applyNumberFormat="1" applyFont="1" applyFill="1" applyBorder="1" applyAlignment="1">
      <alignment horizontal="center" vertical="top" wrapText="1"/>
      <protection/>
    </xf>
    <xf numFmtId="0" fontId="52" fillId="0" borderId="10" xfId="0" applyFont="1" applyBorder="1" applyAlignment="1">
      <alignment horizontal="center" vertical="center" wrapText="1"/>
    </xf>
    <xf numFmtId="0" fontId="53" fillId="0" borderId="13" xfId="0" applyFont="1" applyBorder="1" applyAlignment="1">
      <alignment horizontal="center" wrapText="1"/>
    </xf>
    <xf numFmtId="0" fontId="53" fillId="0" borderId="0" xfId="0" applyFont="1" applyBorder="1" applyAlignment="1">
      <alignment horizontal="center" wrapText="1"/>
    </xf>
    <xf numFmtId="0" fontId="54" fillId="0" borderId="10" xfId="0" applyFont="1" applyBorder="1" applyAlignment="1">
      <alignment horizont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xf>
    <xf numFmtId="172" fontId="30" fillId="0" borderId="10" xfId="55" applyNumberFormat="1" applyFont="1" applyFill="1" applyBorder="1" applyAlignment="1" applyProtection="1">
      <alignment horizontal="center" vertical="center"/>
      <protection locked="0"/>
    </xf>
    <xf numFmtId="0" fontId="56" fillId="0" borderId="10" xfId="0" applyFont="1" applyBorder="1" applyAlignment="1">
      <alignment horizontal="center" vertical="center"/>
    </xf>
    <xf numFmtId="0" fontId="4" fillId="33" borderId="10" xfId="55" applyNumberFormat="1" applyFont="1" applyFill="1" applyBorder="1" applyAlignment="1">
      <alignment horizontal="center" vertical="center" wrapText="1"/>
      <protection/>
    </xf>
    <xf numFmtId="0" fontId="54" fillId="0" borderId="10" xfId="0" applyFont="1" applyBorder="1" applyAlignment="1">
      <alignment horizontal="center" vertical="center"/>
    </xf>
    <xf numFmtId="0" fontId="0" fillId="0" borderId="0" xfId="0" applyAlignment="1">
      <alignment vertical="center"/>
    </xf>
    <xf numFmtId="0" fontId="57" fillId="0" borderId="10" xfId="0" applyFont="1" applyBorder="1" applyAlignment="1">
      <alignment horizontal="center" vertical="center"/>
    </xf>
    <xf numFmtId="0" fontId="55" fillId="0" borderId="10" xfId="0" applyFont="1" applyBorder="1" applyAlignment="1">
      <alignment horizontal="center" vertical="center"/>
    </xf>
    <xf numFmtId="0" fontId="58" fillId="0" borderId="0" xfId="0" applyFont="1" applyFill="1" applyBorder="1" applyAlignment="1">
      <alignment vertical="center"/>
    </xf>
    <xf numFmtId="0" fontId="50" fillId="0" borderId="0" xfId="0" applyFont="1" applyAlignment="1">
      <alignment vertical="center"/>
    </xf>
    <xf numFmtId="0" fontId="59" fillId="0" borderId="14" xfId="0" applyFont="1" applyBorder="1" applyAlignment="1">
      <alignment/>
    </xf>
    <xf numFmtId="0" fontId="57" fillId="0" borderId="10" xfId="0" applyFont="1" applyBorder="1" applyAlignment="1">
      <alignment horizontal="center"/>
    </xf>
    <xf numFmtId="0" fontId="52" fillId="0" borderId="11" xfId="0" applyFont="1" applyBorder="1" applyAlignment="1">
      <alignment horizontal="center"/>
    </xf>
    <xf numFmtId="0" fontId="55" fillId="0" borderId="0" xfId="0" applyFont="1" applyBorder="1" applyAlignment="1">
      <alignment horizontal="center" vertical="center"/>
    </xf>
    <xf numFmtId="0" fontId="54" fillId="0" borderId="0" xfId="0" applyFont="1" applyBorder="1" applyAlignment="1">
      <alignment horizontal="center"/>
    </xf>
    <xf numFmtId="0" fontId="58" fillId="0" borderId="15" xfId="0" applyFont="1" applyBorder="1" applyAlignment="1">
      <alignment horizontal="center"/>
    </xf>
    <xf numFmtId="0" fontId="58" fillId="0" borderId="10" xfId="0" applyFont="1" applyBorder="1" applyAlignment="1">
      <alignment horizontal="center"/>
    </xf>
    <xf numFmtId="0" fontId="60" fillId="35" borderId="16"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59" fillId="0" borderId="10" xfId="0" applyFont="1" applyBorder="1" applyAlignment="1">
      <alignment vertical="center"/>
    </xf>
    <xf numFmtId="0" fontId="58" fillId="0" borderId="10" xfId="0" applyFont="1" applyBorder="1" applyAlignment="1">
      <alignment vertical="center"/>
    </xf>
    <xf numFmtId="0" fontId="58" fillId="0" borderId="15" xfId="0" applyFont="1" applyBorder="1" applyAlignment="1">
      <alignment vertical="center"/>
    </xf>
    <xf numFmtId="0" fontId="52" fillId="0" borderId="0" xfId="0" applyFont="1" applyBorder="1" applyAlignment="1">
      <alignment vertical="center"/>
    </xf>
    <xf numFmtId="0" fontId="57" fillId="0" borderId="10" xfId="0" applyFont="1" applyBorder="1" applyAlignment="1">
      <alignment horizontal="center" vertical="center" wrapText="1"/>
    </xf>
    <xf numFmtId="0" fontId="4" fillId="0" borderId="10" xfId="56" applyNumberFormat="1" applyFont="1" applyFill="1" applyBorder="1" applyAlignment="1" applyProtection="1">
      <alignment horizontal="center" vertical="center" wrapText="1"/>
      <protection/>
    </xf>
    <xf numFmtId="0" fontId="4" fillId="0" borderId="12" xfId="55" applyNumberFormat="1" applyFont="1" applyFill="1" applyBorder="1" applyAlignment="1">
      <alignment horizontal="center" vertical="center" wrapText="1"/>
      <protection/>
    </xf>
    <xf numFmtId="0" fontId="53" fillId="0" borderId="10"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7"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0" fillId="0" borderId="0" xfId="0" applyAlignment="1">
      <alignment horizontal="center" vertical="center"/>
    </xf>
    <xf numFmtId="0" fontId="61" fillId="0" borderId="0" xfId="0" applyFont="1" applyAlignment="1">
      <alignment/>
    </xf>
    <xf numFmtId="0" fontId="62" fillId="0" borderId="0" xfId="0" applyFont="1" applyAlignment="1">
      <alignment/>
    </xf>
    <xf numFmtId="0" fontId="62" fillId="0" borderId="0" xfId="0" applyFont="1" applyAlignment="1">
      <alignment vertical="center"/>
    </xf>
    <xf numFmtId="0" fontId="62" fillId="0" borderId="0" xfId="0" applyFont="1" applyAlignment="1">
      <alignment horizontal="left" vertical="center" indent="1"/>
    </xf>
    <xf numFmtId="0" fontId="62"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53" fillId="0" borderId="17" xfId="0" applyFont="1" applyBorder="1" applyAlignment="1">
      <alignment horizontal="center" vertical="center" wrapText="1"/>
    </xf>
    <xf numFmtId="0" fontId="60" fillId="0" borderId="10" xfId="0" applyFont="1" applyBorder="1" applyAlignment="1">
      <alignment horizontal="center" vertical="center" wrapText="1"/>
    </xf>
    <xf numFmtId="0" fontId="55" fillId="0" borderId="10" xfId="0" applyFont="1" applyBorder="1" applyAlignment="1">
      <alignment horizontal="center"/>
    </xf>
    <xf numFmtId="0" fontId="54" fillId="0" borderId="12" xfId="0" applyFont="1" applyBorder="1" applyAlignment="1">
      <alignment horizontal="center" vertical="center" wrapText="1"/>
    </xf>
    <xf numFmtId="0" fontId="54" fillId="0" borderId="17"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7" xfId="0" applyFont="1" applyBorder="1" applyAlignment="1">
      <alignment horizontal="center" vertical="center" wrapText="1"/>
    </xf>
    <xf numFmtId="0" fontId="3" fillId="0" borderId="10" xfId="55" applyNumberFormat="1" applyFont="1" applyFill="1" applyBorder="1" applyAlignment="1">
      <alignment horizontal="left" vertical="center" wrapText="1"/>
      <protection/>
    </xf>
    <xf numFmtId="0" fontId="3" fillId="2" borderId="10" xfId="55" applyNumberFormat="1" applyFont="1" applyFill="1" applyBorder="1" applyAlignment="1">
      <alignment horizontal="left" vertical="center" wrapText="1"/>
      <protection/>
    </xf>
    <xf numFmtId="0" fontId="3" fillId="0" borderId="10" xfId="55" applyNumberFormat="1" applyFont="1" applyFill="1" applyBorder="1" applyAlignment="1" applyProtection="1">
      <alignment horizontal="left" vertical="center" wrapText="1"/>
      <protection/>
    </xf>
    <xf numFmtId="0" fontId="4" fillId="36" borderId="10" xfId="56" applyNumberFormat="1" applyFont="1" applyFill="1" applyBorder="1" applyAlignment="1" applyProtection="1">
      <alignment horizontal="left" vertical="top"/>
      <protection/>
    </xf>
    <xf numFmtId="0" fontId="4" fillId="2" borderId="10" xfId="56" applyNumberFormat="1" applyFont="1" applyFill="1" applyBorder="1" applyAlignment="1" applyProtection="1">
      <alignment horizontal="left" vertical="top"/>
      <protection/>
    </xf>
    <xf numFmtId="0" fontId="4" fillId="0" borderId="10" xfId="55" applyNumberFormat="1" applyFont="1" applyFill="1" applyBorder="1" applyAlignment="1">
      <alignment horizontal="center" vertical="center" wrapText="1"/>
      <protection/>
    </xf>
    <xf numFmtId="0" fontId="4" fillId="37" borderId="18" xfId="55" applyNumberFormat="1" applyFont="1" applyFill="1" applyBorder="1" applyAlignment="1">
      <alignment horizontal="center" vertical="top" wrapText="1"/>
      <protection/>
    </xf>
    <xf numFmtId="0" fontId="4" fillId="37" borderId="19" xfId="55" applyNumberFormat="1" applyFont="1" applyFill="1" applyBorder="1" applyAlignment="1">
      <alignment horizontal="center" vertical="top" wrapText="1"/>
      <protection/>
    </xf>
    <xf numFmtId="0" fontId="53" fillId="0" borderId="20" xfId="0" applyFont="1" applyBorder="1" applyAlignment="1">
      <alignment horizontal="center" wrapText="1"/>
    </xf>
    <xf numFmtId="0" fontId="53" fillId="0" borderId="21" xfId="0" applyFont="1" applyBorder="1" applyAlignment="1">
      <alignment horizontal="center" wrapText="1"/>
    </xf>
    <xf numFmtId="0" fontId="53" fillId="0" borderId="12" xfId="0" applyFont="1" applyBorder="1" applyAlignment="1">
      <alignment horizontal="center" vertical="center" wrapText="1"/>
    </xf>
    <xf numFmtId="0" fontId="53" fillId="0" borderId="17" xfId="0" applyFont="1" applyBorder="1" applyAlignment="1">
      <alignment horizontal="center" vertical="center" wrapText="1"/>
    </xf>
    <xf numFmtId="0" fontId="60" fillId="0" borderId="10" xfId="0" applyFont="1" applyBorder="1" applyAlignment="1">
      <alignment horizontal="center" vertical="center" wrapText="1"/>
    </xf>
    <xf numFmtId="0" fontId="58" fillId="0" borderId="12" xfId="0" applyFont="1" applyBorder="1" applyAlignment="1">
      <alignment horizontal="center" vertical="center"/>
    </xf>
    <xf numFmtId="0" fontId="58" fillId="0" borderId="17" xfId="0" applyFont="1" applyBorder="1" applyAlignment="1">
      <alignment horizontal="center" vertical="center"/>
    </xf>
    <xf numFmtId="0" fontId="55" fillId="0" borderId="10" xfId="0" applyFont="1" applyBorder="1" applyAlignment="1">
      <alignment horizontal="center"/>
    </xf>
    <xf numFmtId="0" fontId="4" fillId="37" borderId="12" xfId="55" applyNumberFormat="1" applyFont="1" applyFill="1" applyBorder="1" applyAlignment="1">
      <alignment horizontal="center" vertical="top" wrapText="1"/>
      <protection/>
    </xf>
    <xf numFmtId="0" fontId="54" fillId="0" borderId="12" xfId="0" applyFont="1" applyBorder="1" applyAlignment="1">
      <alignment horizontal="center" vertical="center"/>
    </xf>
    <xf numFmtId="0" fontId="54" fillId="0" borderId="17" xfId="0" applyFont="1" applyBorder="1" applyAlignment="1">
      <alignment horizontal="center" vertical="center"/>
    </xf>
    <xf numFmtId="0" fontId="55" fillId="0" borderId="18" xfId="0" applyFont="1" applyBorder="1" applyAlignment="1">
      <alignment horizontal="center"/>
    </xf>
    <xf numFmtId="0" fontId="55" fillId="0" borderId="19" xfId="0" applyFont="1" applyBorder="1" applyAlignment="1">
      <alignment horizontal="center"/>
    </xf>
    <xf numFmtId="0" fontId="55" fillId="0" borderId="14" xfId="0" applyFont="1" applyBorder="1" applyAlignment="1">
      <alignment horizontal="center"/>
    </xf>
    <xf numFmtId="0" fontId="55" fillId="0" borderId="2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8"/>
  <sheetViews>
    <sheetView tabSelected="1" zoomScalePageLayoutView="0" workbookViewId="0" topLeftCell="A1">
      <selection activeCell="M27" sqref="M27"/>
    </sheetView>
  </sheetViews>
  <sheetFormatPr defaultColWidth="9.140625" defaultRowHeight="15"/>
  <cols>
    <col min="2" max="2" width="15.00390625" style="44" customWidth="1"/>
    <col min="3" max="3" width="41.140625" style="0" customWidth="1"/>
    <col min="4" max="4" width="17.00390625" style="18" customWidth="1"/>
    <col min="5" max="5" width="14.00390625" style="22" customWidth="1"/>
    <col min="6" max="6" width="13.7109375" style="0" customWidth="1"/>
    <col min="7" max="7" width="12.8515625" style="0" customWidth="1"/>
    <col min="8" max="8" width="15.140625" style="0" customWidth="1"/>
    <col min="9" max="9" width="10.421875" style="0" customWidth="1"/>
    <col min="10" max="10" width="15.00390625" style="0" customWidth="1"/>
  </cols>
  <sheetData>
    <row r="2" spans="2:13" ht="15" customHeight="1">
      <c r="B2" s="60" t="s">
        <v>19</v>
      </c>
      <c r="C2" s="61"/>
      <c r="D2" s="61"/>
      <c r="E2" s="61"/>
      <c r="F2" s="61"/>
      <c r="G2" s="61"/>
      <c r="H2" s="61"/>
      <c r="I2" s="61"/>
      <c r="J2" s="61"/>
      <c r="K2" s="1"/>
      <c r="L2" s="1"/>
      <c r="M2" s="1"/>
    </row>
    <row r="3" spans="2:13" ht="39" customHeight="1">
      <c r="B3" s="62" t="s">
        <v>20</v>
      </c>
      <c r="C3" s="62"/>
      <c r="D3" s="62"/>
      <c r="E3" s="62"/>
      <c r="F3" s="62"/>
      <c r="G3" s="62"/>
      <c r="H3" s="62"/>
      <c r="I3" s="62"/>
      <c r="J3" s="62"/>
      <c r="K3" s="1"/>
      <c r="L3" s="1"/>
      <c r="M3" s="1"/>
    </row>
    <row r="4" spans="2:13" ht="15" customHeight="1">
      <c r="B4" s="62" t="s">
        <v>43</v>
      </c>
      <c r="C4" s="62"/>
      <c r="D4" s="62"/>
      <c r="E4" s="62"/>
      <c r="F4" s="62"/>
      <c r="G4" s="62"/>
      <c r="H4" s="62"/>
      <c r="I4" s="62"/>
      <c r="J4" s="62"/>
      <c r="K4" s="1"/>
      <c r="L4" s="1"/>
      <c r="M4" s="1"/>
    </row>
    <row r="5" spans="2:13" ht="61.5" customHeight="1">
      <c r="B5" s="37" t="s">
        <v>0</v>
      </c>
      <c r="C5" s="63"/>
      <c r="D5" s="63"/>
      <c r="E5" s="63"/>
      <c r="F5" s="63"/>
      <c r="G5" s="63"/>
      <c r="H5" s="64"/>
      <c r="I5" s="64"/>
      <c r="J5" s="64"/>
      <c r="K5" s="1"/>
      <c r="L5" s="1"/>
      <c r="M5" s="1"/>
    </row>
    <row r="6" spans="2:13" ht="60.75" customHeight="1" thickBot="1">
      <c r="B6" s="65" t="s">
        <v>13</v>
      </c>
      <c r="C6" s="65"/>
      <c r="D6" s="65"/>
      <c r="E6" s="65"/>
      <c r="F6" s="65"/>
      <c r="G6" s="65"/>
      <c r="H6" s="65"/>
      <c r="I6" s="65"/>
      <c r="J6" s="65"/>
      <c r="K6" s="1"/>
      <c r="L6" s="1"/>
      <c r="M6" s="1"/>
    </row>
    <row r="7" spans="2:13" ht="28.5">
      <c r="B7" s="38" t="s">
        <v>4</v>
      </c>
      <c r="C7" s="6" t="s">
        <v>1</v>
      </c>
      <c r="D7" s="30" t="s">
        <v>26</v>
      </c>
      <c r="E7" s="66" t="s">
        <v>40</v>
      </c>
      <c r="F7" s="67"/>
      <c r="G7" s="6" t="s">
        <v>2</v>
      </c>
      <c r="H7" s="76" t="s">
        <v>41</v>
      </c>
      <c r="I7" s="76"/>
      <c r="J7" s="6" t="s">
        <v>2</v>
      </c>
      <c r="K7" s="1"/>
      <c r="L7" s="1"/>
      <c r="M7" s="1"/>
    </row>
    <row r="8" spans="2:13" ht="27" customHeight="1">
      <c r="B8" s="5">
        <v>1</v>
      </c>
      <c r="C8" s="2">
        <v>2</v>
      </c>
      <c r="D8" s="31" t="s">
        <v>27</v>
      </c>
      <c r="E8" s="16">
        <v>3</v>
      </c>
      <c r="F8" s="2">
        <v>4</v>
      </c>
      <c r="G8" s="2">
        <v>5</v>
      </c>
      <c r="H8" s="2">
        <v>6</v>
      </c>
      <c r="I8" s="2">
        <v>7</v>
      </c>
      <c r="J8" s="2">
        <v>8</v>
      </c>
      <c r="K8" s="1"/>
      <c r="L8" s="1"/>
      <c r="M8" s="1"/>
    </row>
    <row r="9" spans="2:13" ht="43.5" customHeight="1" thickBot="1">
      <c r="B9" s="53">
        <v>1</v>
      </c>
      <c r="C9" s="8" t="s">
        <v>21</v>
      </c>
      <c r="D9" s="54" t="s">
        <v>24</v>
      </c>
      <c r="E9" s="12">
        <v>10000</v>
      </c>
      <c r="F9" s="12">
        <v>185</v>
      </c>
      <c r="G9" s="11">
        <f>(E9*F9)</f>
        <v>1850000</v>
      </c>
      <c r="H9" s="12">
        <v>10000</v>
      </c>
      <c r="I9" s="12">
        <v>150</v>
      </c>
      <c r="J9" s="17">
        <f>(H9*I9)</f>
        <v>1500000</v>
      </c>
      <c r="K9" s="1"/>
      <c r="L9" s="1"/>
      <c r="M9" s="1"/>
    </row>
    <row r="10" spans="2:13" ht="24" customHeight="1">
      <c r="B10" s="70">
        <v>2</v>
      </c>
      <c r="C10" s="68" t="s">
        <v>42</v>
      </c>
      <c r="D10" s="72" t="s">
        <v>24</v>
      </c>
      <c r="E10" s="58">
        <v>2700</v>
      </c>
      <c r="F10" s="58">
        <v>175</v>
      </c>
      <c r="G10" s="56">
        <f>(E10*F10)</f>
        <v>472500</v>
      </c>
      <c r="H10" s="58">
        <v>3000</v>
      </c>
      <c r="I10" s="58">
        <v>170</v>
      </c>
      <c r="J10" s="77">
        <f>(H10*I10)</f>
        <v>510000</v>
      </c>
      <c r="K10" s="1"/>
      <c r="L10" s="1"/>
      <c r="M10" s="1"/>
    </row>
    <row r="11" spans="2:13" ht="53.25" customHeight="1" thickBot="1">
      <c r="B11" s="71"/>
      <c r="C11" s="69"/>
      <c r="D11" s="72"/>
      <c r="E11" s="59"/>
      <c r="F11" s="59"/>
      <c r="G11" s="57"/>
      <c r="H11" s="59"/>
      <c r="I11" s="59"/>
      <c r="J11" s="78"/>
      <c r="K11" s="1"/>
      <c r="L11" s="1"/>
      <c r="M11" s="1"/>
    </row>
    <row r="12" spans="2:13" ht="90.75" customHeight="1" thickBot="1">
      <c r="B12" s="39">
        <v>3</v>
      </c>
      <c r="C12" s="8" t="s">
        <v>22</v>
      </c>
      <c r="D12" s="54" t="s">
        <v>25</v>
      </c>
      <c r="E12" s="12">
        <v>25200</v>
      </c>
      <c r="F12" s="12">
        <v>13</v>
      </c>
      <c r="G12" s="11">
        <f>(E12*F12)</f>
        <v>327600</v>
      </c>
      <c r="H12" s="12">
        <v>25200</v>
      </c>
      <c r="I12" s="12">
        <v>13</v>
      </c>
      <c r="J12" s="17">
        <f>(H12*I12)</f>
        <v>327600</v>
      </c>
      <c r="K12" s="1"/>
      <c r="L12" s="1"/>
      <c r="M12" s="1"/>
    </row>
    <row r="13" spans="2:13" ht="86.25" customHeight="1" thickBot="1">
      <c r="B13" s="39">
        <v>4</v>
      </c>
      <c r="C13" s="8" t="s">
        <v>23</v>
      </c>
      <c r="D13" s="54" t="s">
        <v>25</v>
      </c>
      <c r="E13" s="12">
        <v>76000</v>
      </c>
      <c r="F13" s="12">
        <v>12.5</v>
      </c>
      <c r="G13" s="11">
        <f>(E13*F13)</f>
        <v>950000</v>
      </c>
      <c r="H13" s="12">
        <v>45600</v>
      </c>
      <c r="I13" s="12">
        <v>10</v>
      </c>
      <c r="J13" s="17">
        <f>(H13*I13)</f>
        <v>456000</v>
      </c>
      <c r="K13" s="1"/>
      <c r="L13" s="1"/>
      <c r="M13" s="1"/>
    </row>
    <row r="14" spans="2:13" ht="66" customHeight="1" thickBot="1">
      <c r="B14" s="53">
        <v>5</v>
      </c>
      <c r="C14" s="8" t="s">
        <v>33</v>
      </c>
      <c r="D14" s="54" t="s">
        <v>25</v>
      </c>
      <c r="E14" s="12">
        <v>78750</v>
      </c>
      <c r="F14" s="12">
        <v>11</v>
      </c>
      <c r="G14" s="11">
        <f aca="true" t="shared" si="0" ref="G14:G24">(E14*F14)</f>
        <v>866250</v>
      </c>
      <c r="H14" s="12">
        <v>94500</v>
      </c>
      <c r="I14" s="12">
        <v>9.5</v>
      </c>
      <c r="J14" s="17">
        <f aca="true" t="shared" si="1" ref="J14:J24">(H14*I14)</f>
        <v>897750</v>
      </c>
      <c r="K14" s="1"/>
      <c r="L14" s="1"/>
      <c r="M14" s="1"/>
    </row>
    <row r="15" spans="2:13" ht="65.25" customHeight="1" thickBot="1">
      <c r="B15" s="53">
        <v>6</v>
      </c>
      <c r="C15" s="8" t="s">
        <v>34</v>
      </c>
      <c r="D15" s="54" t="s">
        <v>25</v>
      </c>
      <c r="E15" s="12">
        <v>88000</v>
      </c>
      <c r="F15" s="12">
        <v>9</v>
      </c>
      <c r="G15" s="11">
        <f t="shared" si="0"/>
        <v>792000</v>
      </c>
      <c r="H15" s="12">
        <v>132000</v>
      </c>
      <c r="I15" s="12">
        <v>9</v>
      </c>
      <c r="J15" s="17">
        <f t="shared" si="1"/>
        <v>1188000</v>
      </c>
      <c r="K15" s="1"/>
      <c r="L15" s="1"/>
      <c r="M15" s="1"/>
    </row>
    <row r="16" spans="2:13" ht="64.5" customHeight="1">
      <c r="B16" s="53">
        <v>7</v>
      </c>
      <c r="C16" s="9" t="s">
        <v>35</v>
      </c>
      <c r="D16" s="54" t="s">
        <v>25</v>
      </c>
      <c r="E16" s="12">
        <v>169500</v>
      </c>
      <c r="F16" s="12">
        <v>8</v>
      </c>
      <c r="G16" s="11">
        <f t="shared" si="0"/>
        <v>1356000</v>
      </c>
      <c r="H16" s="12">
        <v>113000</v>
      </c>
      <c r="I16" s="12">
        <v>6.5</v>
      </c>
      <c r="J16" s="17">
        <f t="shared" si="1"/>
        <v>734500</v>
      </c>
      <c r="K16" s="1"/>
      <c r="L16" s="1"/>
      <c r="M16" s="1"/>
    </row>
    <row r="17" spans="2:13" ht="107.25" customHeight="1" thickBot="1">
      <c r="B17" s="53">
        <v>8</v>
      </c>
      <c r="C17" s="8" t="s">
        <v>38</v>
      </c>
      <c r="D17" s="54" t="s">
        <v>25</v>
      </c>
      <c r="E17" s="12">
        <v>27600</v>
      </c>
      <c r="F17" s="12">
        <v>8</v>
      </c>
      <c r="G17" s="11">
        <f t="shared" si="0"/>
        <v>220800</v>
      </c>
      <c r="H17" s="12">
        <v>69000</v>
      </c>
      <c r="I17" s="12">
        <v>6.5</v>
      </c>
      <c r="J17" s="17">
        <f t="shared" si="1"/>
        <v>448500</v>
      </c>
      <c r="K17" s="1"/>
      <c r="L17" s="1"/>
      <c r="M17" s="1"/>
    </row>
    <row r="18" spans="2:13" ht="99.75" customHeight="1" thickBot="1">
      <c r="B18" s="40">
        <v>9</v>
      </c>
      <c r="C18" s="8" t="s">
        <v>37</v>
      </c>
      <c r="D18" s="54" t="s">
        <v>25</v>
      </c>
      <c r="E18" s="12">
        <v>16300</v>
      </c>
      <c r="F18" s="12">
        <v>7</v>
      </c>
      <c r="G18" s="11">
        <f t="shared" si="0"/>
        <v>114100</v>
      </c>
      <c r="H18" s="12">
        <v>3150</v>
      </c>
      <c r="I18" s="12">
        <v>5.5</v>
      </c>
      <c r="J18" s="17">
        <f t="shared" si="1"/>
        <v>17325</v>
      </c>
      <c r="K18" s="1"/>
      <c r="L18" s="1"/>
      <c r="M18" s="1"/>
    </row>
    <row r="19" spans="2:13" ht="101.25" customHeight="1" thickBot="1">
      <c r="B19" s="40">
        <v>10</v>
      </c>
      <c r="C19" s="8" t="s">
        <v>36</v>
      </c>
      <c r="D19" s="54" t="s">
        <v>25</v>
      </c>
      <c r="E19" s="12">
        <v>9400</v>
      </c>
      <c r="F19" s="12">
        <v>6.5</v>
      </c>
      <c r="G19" s="11">
        <f t="shared" si="0"/>
        <v>61100</v>
      </c>
      <c r="H19" s="12">
        <v>9400</v>
      </c>
      <c r="I19" s="12">
        <v>6</v>
      </c>
      <c r="J19" s="17">
        <f t="shared" si="1"/>
        <v>56400</v>
      </c>
      <c r="K19" s="1"/>
      <c r="L19" s="1"/>
      <c r="M19" s="1"/>
    </row>
    <row r="20" spans="2:13" ht="65.25" customHeight="1" thickBot="1">
      <c r="B20" s="7">
        <v>11</v>
      </c>
      <c r="C20" s="8" t="s">
        <v>28</v>
      </c>
      <c r="D20" s="54" t="s">
        <v>24</v>
      </c>
      <c r="E20" s="12">
        <v>1000</v>
      </c>
      <c r="F20" s="12">
        <v>100</v>
      </c>
      <c r="G20" s="11">
        <f t="shared" si="0"/>
        <v>100000</v>
      </c>
      <c r="H20" s="12">
        <v>1000</v>
      </c>
      <c r="I20" s="12">
        <v>90</v>
      </c>
      <c r="J20" s="17">
        <f t="shared" si="1"/>
        <v>90000</v>
      </c>
      <c r="K20" s="1"/>
      <c r="L20" s="1"/>
      <c r="M20" s="1"/>
    </row>
    <row r="21" spans="2:13" ht="65.25" customHeight="1" thickBot="1">
      <c r="B21" s="7">
        <v>12</v>
      </c>
      <c r="C21" s="8" t="s">
        <v>29</v>
      </c>
      <c r="D21" s="54" t="s">
        <v>24</v>
      </c>
      <c r="E21" s="12">
        <v>1000</v>
      </c>
      <c r="F21" s="12">
        <v>100</v>
      </c>
      <c r="G21" s="11">
        <f t="shared" si="0"/>
        <v>100000</v>
      </c>
      <c r="H21" s="12">
        <v>1000</v>
      </c>
      <c r="I21" s="12">
        <v>90</v>
      </c>
      <c r="J21" s="17">
        <f t="shared" si="1"/>
        <v>90000</v>
      </c>
      <c r="K21" s="1"/>
      <c r="L21" s="1"/>
      <c r="M21" s="1"/>
    </row>
    <row r="22" spans="2:13" ht="65.25" customHeight="1" thickBot="1">
      <c r="B22" s="7">
        <v>13</v>
      </c>
      <c r="C22" s="8" t="s">
        <v>30</v>
      </c>
      <c r="D22" s="54" t="s">
        <v>24</v>
      </c>
      <c r="E22" s="12">
        <v>100</v>
      </c>
      <c r="F22" s="12">
        <v>50</v>
      </c>
      <c r="G22" s="11">
        <f t="shared" si="0"/>
        <v>5000</v>
      </c>
      <c r="H22" s="12">
        <v>50</v>
      </c>
      <c r="I22" s="12">
        <v>100</v>
      </c>
      <c r="J22" s="17">
        <f t="shared" si="1"/>
        <v>5000</v>
      </c>
      <c r="K22" s="1"/>
      <c r="L22" s="1"/>
      <c r="M22" s="1"/>
    </row>
    <row r="23" spans="2:13" ht="59.25" customHeight="1" thickBot="1">
      <c r="B23" s="7">
        <v>14</v>
      </c>
      <c r="C23" s="8" t="s">
        <v>31</v>
      </c>
      <c r="D23" s="54" t="s">
        <v>24</v>
      </c>
      <c r="E23" s="12">
        <v>100</v>
      </c>
      <c r="F23" s="12">
        <v>100</v>
      </c>
      <c r="G23" s="11">
        <f t="shared" si="0"/>
        <v>10000</v>
      </c>
      <c r="H23" s="12">
        <v>50</v>
      </c>
      <c r="I23" s="12">
        <v>100</v>
      </c>
      <c r="J23" s="17">
        <f t="shared" si="1"/>
        <v>5000</v>
      </c>
      <c r="K23" s="1"/>
      <c r="L23" s="1"/>
      <c r="M23" s="1"/>
    </row>
    <row r="24" spans="2:13" ht="58.5" customHeight="1" thickBot="1">
      <c r="B24" s="7">
        <v>15</v>
      </c>
      <c r="C24" s="8" t="s">
        <v>32</v>
      </c>
      <c r="D24" s="54" t="s">
        <v>24</v>
      </c>
      <c r="E24" s="12">
        <v>500</v>
      </c>
      <c r="F24" s="12">
        <v>150</v>
      </c>
      <c r="G24" s="11">
        <f t="shared" si="0"/>
        <v>75000</v>
      </c>
      <c r="H24" s="12">
        <v>250</v>
      </c>
      <c r="I24" s="12">
        <v>150</v>
      </c>
      <c r="J24" s="17">
        <f t="shared" si="1"/>
        <v>37500</v>
      </c>
      <c r="K24" s="1"/>
      <c r="L24" s="1"/>
      <c r="M24" s="1"/>
    </row>
    <row r="25" spans="2:13" ht="27" customHeight="1">
      <c r="B25" s="41"/>
      <c r="C25" s="23" t="s">
        <v>3</v>
      </c>
      <c r="D25" s="32"/>
      <c r="E25" s="19"/>
      <c r="F25" s="24"/>
      <c r="G25" s="36">
        <v>7300350</v>
      </c>
      <c r="H25" s="55"/>
      <c r="I25" s="14"/>
      <c r="J25" s="19">
        <f>SUM(J9:J24)</f>
        <v>6363575</v>
      </c>
      <c r="K25" s="1"/>
      <c r="L25" s="1"/>
      <c r="M25" s="1"/>
    </row>
    <row r="26" spans="2:13" ht="56.25">
      <c r="B26" s="42"/>
      <c r="C26" s="10"/>
      <c r="D26" s="11" t="s">
        <v>18</v>
      </c>
      <c r="E26" s="19"/>
      <c r="F26" s="13"/>
      <c r="G26" s="13"/>
      <c r="H26" s="10" t="s">
        <v>18</v>
      </c>
      <c r="I26" s="14"/>
      <c r="J26" s="15"/>
      <c r="K26" s="1"/>
      <c r="L26" s="1"/>
      <c r="M26" s="1"/>
    </row>
    <row r="27" spans="2:13" ht="18.75">
      <c r="B27" s="73" t="s">
        <v>17</v>
      </c>
      <c r="C27" s="28" t="s">
        <v>11</v>
      </c>
      <c r="D27" s="33"/>
      <c r="E27" s="20"/>
      <c r="F27" s="79" t="s">
        <v>39</v>
      </c>
      <c r="G27" s="80"/>
      <c r="H27" s="55"/>
      <c r="I27" s="75" t="s">
        <v>15</v>
      </c>
      <c r="J27" s="75"/>
      <c r="K27" s="1"/>
      <c r="L27" s="1"/>
      <c r="M27" s="1"/>
    </row>
    <row r="28" spans="2:13" ht="18.75">
      <c r="B28" s="74"/>
      <c r="C28" s="29" t="s">
        <v>12</v>
      </c>
      <c r="D28" s="34"/>
      <c r="E28" s="20"/>
      <c r="F28" s="81"/>
      <c r="G28" s="82"/>
      <c r="H28" s="55"/>
      <c r="I28" s="75"/>
      <c r="J28" s="75"/>
      <c r="K28" s="1"/>
      <c r="L28" s="1"/>
      <c r="M28" s="1"/>
    </row>
    <row r="29" spans="2:13" ht="18.75">
      <c r="B29" s="43"/>
      <c r="C29" s="25"/>
      <c r="D29" s="35"/>
      <c r="E29" s="26"/>
      <c r="F29" s="27"/>
      <c r="G29" s="27"/>
      <c r="H29" s="27"/>
      <c r="I29" s="27"/>
      <c r="J29" s="27"/>
      <c r="K29" s="1"/>
      <c r="L29" s="1"/>
      <c r="M29" s="1"/>
    </row>
    <row r="30" spans="2:13" ht="17.25" customHeight="1">
      <c r="B30" s="43"/>
      <c r="C30" s="3" t="s">
        <v>10</v>
      </c>
      <c r="D30" s="4"/>
      <c r="E30" s="21"/>
      <c r="F30" s="4"/>
      <c r="G30" s="4"/>
      <c r="H30" s="1"/>
      <c r="I30" s="4"/>
      <c r="J30" s="4"/>
      <c r="K30" s="1"/>
      <c r="L30" s="1"/>
      <c r="M30" s="1"/>
    </row>
    <row r="31" spans="2:8" ht="15.75">
      <c r="B31" s="48" t="s">
        <v>5</v>
      </c>
      <c r="C31" s="46"/>
      <c r="D31" s="47"/>
      <c r="E31" s="46"/>
      <c r="F31" s="46"/>
      <c r="G31" s="46"/>
      <c r="H31" s="45"/>
    </row>
    <row r="32" spans="2:8" ht="15.75">
      <c r="B32" s="49" t="s">
        <v>6</v>
      </c>
      <c r="C32" s="47"/>
      <c r="D32" s="47"/>
      <c r="E32" s="47"/>
      <c r="F32" s="47"/>
      <c r="G32" s="47"/>
      <c r="H32" s="45"/>
    </row>
    <row r="33" spans="2:8" ht="15.75">
      <c r="B33" s="49" t="s">
        <v>7</v>
      </c>
      <c r="C33" s="47"/>
      <c r="D33" s="47"/>
      <c r="E33" s="47"/>
      <c r="F33" s="47"/>
      <c r="G33" s="47"/>
      <c r="H33" s="45"/>
    </row>
    <row r="34" spans="2:8" ht="15.75">
      <c r="B34" s="49" t="s">
        <v>14</v>
      </c>
      <c r="C34" s="47"/>
      <c r="D34" s="47"/>
      <c r="E34" s="47"/>
      <c r="F34" s="47"/>
      <c r="G34" s="47"/>
      <c r="H34" s="45"/>
    </row>
    <row r="35" spans="2:8" ht="15.75">
      <c r="B35" s="49" t="s">
        <v>16</v>
      </c>
      <c r="C35" s="47"/>
      <c r="D35" s="47"/>
      <c r="E35" s="47"/>
      <c r="F35" s="47"/>
      <c r="G35" s="47"/>
      <c r="H35" s="45"/>
    </row>
    <row r="36" spans="2:8" ht="15.75">
      <c r="B36" s="47" t="s">
        <v>8</v>
      </c>
      <c r="C36" s="47"/>
      <c r="D36" s="47"/>
      <c r="E36" s="47"/>
      <c r="F36" s="47"/>
      <c r="G36" s="47"/>
      <c r="H36" s="45"/>
    </row>
    <row r="37" spans="2:8" ht="15.75">
      <c r="B37" s="47" t="s">
        <v>9</v>
      </c>
      <c r="C37" s="47"/>
      <c r="D37" s="45"/>
      <c r="E37" s="47"/>
      <c r="F37" s="47"/>
      <c r="G37" s="47"/>
      <c r="H37" s="45"/>
    </row>
    <row r="38" spans="2:8" ht="15.75">
      <c r="B38" s="50"/>
      <c r="C38" s="45"/>
      <c r="D38" s="51"/>
      <c r="E38" s="52"/>
      <c r="F38" s="45"/>
      <c r="G38" s="45"/>
      <c r="H38" s="45"/>
    </row>
  </sheetData>
  <sheetProtection/>
  <mergeCells count="19">
    <mergeCell ref="B10:B11"/>
    <mergeCell ref="D10:D11"/>
    <mergeCell ref="B27:B28"/>
    <mergeCell ref="I27:J28"/>
    <mergeCell ref="H7:I7"/>
    <mergeCell ref="J10:J11"/>
    <mergeCell ref="F27:G28"/>
    <mergeCell ref="E10:E11"/>
    <mergeCell ref="F10:F11"/>
    <mergeCell ref="G10:G11"/>
    <mergeCell ref="H10:H11"/>
    <mergeCell ref="I10:I11"/>
    <mergeCell ref="B2:J2"/>
    <mergeCell ref="B3:J3"/>
    <mergeCell ref="B4:J4"/>
    <mergeCell ref="C5:J5"/>
    <mergeCell ref="B6:J6"/>
    <mergeCell ref="E7:F7"/>
    <mergeCell ref="C10:C11"/>
  </mergeCells>
  <dataValidations count="1">
    <dataValidation type="custom" allowBlank="1" showErrorMessage="1" promptTitle="Basic Rate Entry" prompt="Please enter Basic Rate  in Rupees for this item. " errorTitle="Invaid Entry" error="1. Only Numeric Values are allowed.  &#10;2. Please enter percentage value  only." sqref="I25:I26">
      <formula1>IF(I25&gt;=0,ISNUMBER(I25),FALSE)</formula1>
    </dataValidation>
  </dataValidations>
  <printOptions/>
  <pageMargins left="0.7" right="0.7" top="0.75" bottom="0.75" header="0.3" footer="0.3"/>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2024-02-20T11:51:19Z</dcterms:modified>
  <cp:category/>
  <cp:version/>
  <cp:contentType/>
  <cp:contentStatus/>
</cp:coreProperties>
</file>