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521" windowWidth="10650" windowHeight="75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oiis</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 ref="K18" authorId="1">
      <text>
        <r>
          <rPr>
            <b/>
            <sz val="9"/>
            <rFont val="Tahoma"/>
            <family val="2"/>
          </rPr>
          <t>gepadmin:
1. If you choose "Full Conversion" then Column BA (AMOUNT) and Column BB (TAXES) BOTH values will be convert based on selected Currency in (Column L).
2. If you choose "Partial Conversion" then Column BA (AMOUNT) only will be converted based on selected currency (Column L)  and Column BB (TAXES) value (INR) will be added to the converted values.</t>
        </r>
      </text>
    </comment>
  </commentList>
</comments>
</file>

<file path=xl/sharedStrings.xml><?xml version="1.0" encoding="utf-8"?>
<sst xmlns="http://schemas.openxmlformats.org/spreadsheetml/2006/main" count="133" uniqueCount="69">
  <si>
    <t>Sl.
No.</t>
  </si>
  <si>
    <t>Item Code / Make</t>
  </si>
  <si>
    <t>Estimated Rate</t>
  </si>
  <si>
    <t>Please Enable Macros to View BoQ information</t>
  </si>
  <si>
    <t>BoQ_Ver3.0</t>
  </si>
  <si>
    <t>Normal</t>
  </si>
  <si>
    <t>INR Only</t>
  </si>
  <si>
    <t>INR</t>
  </si>
  <si>
    <t>Select, Excess (+), Less (-)</t>
  </si>
  <si>
    <t xml:space="preserve"> </t>
  </si>
  <si>
    <t>Bidder Name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</si>
  <si>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</si>
  <si>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</si>
  <si>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</si>
  <si>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</si>
  <si>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</si>
  <si>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</si>
  <si>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</si>
  <si>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</si>
  <si>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</si>
  <si>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</si>
  <si>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</si>
  <si>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</si>
  <si>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</si>
  <si>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</si>
  <si>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IIIrd Party i.e DGS&amp;D / RITES etc Inspection Charges @0.34%+Service Tax</t>
  </si>
  <si>
    <t xml:space="preserve">Less for Cenvat Credit,if any respect of Supplies Under full Excise Duty Category </t>
  </si>
  <si>
    <t>Excess(+)</t>
  </si>
  <si>
    <t>Total in Figures</t>
  </si>
  <si>
    <t>Select</t>
  </si>
  <si>
    <t>%</t>
  </si>
  <si>
    <t>Item Wise</t>
  </si>
  <si>
    <t>Full Conversion</t>
  </si>
  <si>
    <t>Quoted Rate in Words</t>
  </si>
  <si>
    <t>Quoted Rate in Figures</t>
  </si>
  <si>
    <t>Excise Duty  Amount in INR</t>
  </si>
  <si>
    <t>VAT Amount in INR</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</si>
  <si>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</si>
  <si>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</si>
  <si>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Tender Inviting Authority:</t>
    </r>
    <r>
      <rPr>
        <b/>
        <sz val="11"/>
        <color indexed="60"/>
        <rFont val="Arial"/>
        <family val="2"/>
      </rPr>
      <t xml:space="preserve"> The Fertilisers and Chemicals Travancore ltd., Udyogamandal, Kochi-683501</t>
    </r>
  </si>
  <si>
    <r>
      <t xml:space="preserve">TOTAL AMOUNT  Without Taxes
</t>
    </r>
    <r>
      <rPr>
        <b/>
        <sz val="11"/>
        <color indexed="60"/>
        <rFont val="Arial"/>
        <family val="2"/>
      </rPr>
      <t>col (11) = (4) x (8)</t>
    </r>
  </si>
  <si>
    <r>
      <t xml:space="preserve">TOTAL AMOUNT  With Taxes
</t>
    </r>
    <r>
      <rPr>
        <b/>
        <sz val="11"/>
        <color indexed="60"/>
        <rFont val="Arial"/>
        <family val="2"/>
      </rPr>
      <t>col (12) = (10)  + (11)</t>
    </r>
  </si>
  <si>
    <t>Service Item Code</t>
  </si>
  <si>
    <t>GST in %</t>
  </si>
  <si>
    <t>HSN/SAC code</t>
  </si>
  <si>
    <t>GSTIN</t>
  </si>
  <si>
    <t>PLACE/STATE OF WORK</t>
  </si>
  <si>
    <t>GST</t>
  </si>
  <si>
    <t>LS</t>
  </si>
  <si>
    <t>item 1</t>
  </si>
  <si>
    <t>item 2</t>
  </si>
  <si>
    <t>item 3</t>
  </si>
  <si>
    <t>item 4</t>
  </si>
  <si>
    <t>item 5</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</si>
  <si>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</si>
  <si>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r>
      <t>Name of Work:</t>
    </r>
    <r>
      <rPr>
        <b/>
        <sz val="11"/>
        <color indexed="60"/>
        <rFont val="Arial"/>
        <family val="2"/>
      </rPr>
      <t xml:space="preserve">  PREPARATION OF “AS-BUILT” DRAWINGS AND ASSESSMENT OF PROPERTIES OF STRUCTURAL ELEMENTS OF WORKSHOP BUILDING AT CMTI, BENGALURU</t>
    </r>
  </si>
  <si>
    <t xml:space="preserve"> PREPARATION OF “AS-BUILT” DRAWINGS AND ASSESSMENT OF PROPERTIES OF STRUCTURAL ELEMENTS OF WORKSHOP BUILDING AT CMTI, BENGALURU</t>
  </si>
  <si>
    <t>Preparation of General arrangement drawings GAD (Plan, Sections &amp; Elevations) of the existing old Workshop building, showing all the building components such as walls, doors, windows, shutters etc., their opening dimensions, elevations and thickness in a scale not less than 1:100, with all details like footing dimensions, layout and details, Column dimensions, layout and details, Roofing dimensions, layout and details, Tie beam layout and details, Crane details and crane support beams as per the direction of the engineer in-charge, and submission of the same in soft copy (.dwg format) and three sets of hardcopy in A1 / A2 size paper sheet. Physical measurements are to be taken at all heights and depths to cover from foundation to roofing over the entire foot print of the building. A location plan of the building shall also be furnished with GAD. The rate shall include all labour (skilled and unskilled), tools and equipment and all incidental expenses to complete the work, including making all corrections necessary as pointed out by the engineer in-charge.</t>
  </si>
  <si>
    <t>Obtaining physical and structural properties of the column footings by exposing footings of at least three columns as pointed out by the engineer in-charge, to determine the depth of foundation, footing dimensions (L x B x D), grade of concrete of footing, homogeneity and existing condition of footing, determining the reinforcement provided such as number of bars, bar diameter, cover to the bar and yield strength of bar. NDT techniques shall be used to determine the structural properties of the footings and the tests envisaged involves Rebound hammer, UPV test, Carbonation or half-cell potential test, Rebar locator test, Cover meter test etc. and other laboratory tests. The rate shall include breaking existing floor of the workshop, excavating the earth till foundation depth, carrying out physical measurements and tests, breaking the footing concrete to obtain reinforcement steel samples to determine the grade of steel and its chemical composition as required and directed by engineer in-charge, making good all the  dismantled concrete and steel by repairing them with an equal or better grade reinforcement steel and  concrete with mix not less than 1:1:2, backfilling with earth excavated, compacting the same and laying the flooring to match the existing floor in appearance and finish. Heavy equipment like excavator and lorries are not envisaged in the workshop floor. The rate is for each column footing.</t>
  </si>
  <si>
    <t>Obtaining physical and structural properties of the RCC elements such as grade beams / tie beams and columns / pedestals already exposed, to determine their dimensions, grade of concrete, homogeneity and existing condition, reinforcement details such as number of bars, bar diameter, cover to the bar and yield strength of bar. NDT techniques shall be used to determine the structural properties of the footings and the tests envisaged involves Rebound hammer, UPV test, Carbonation or half-cell potential test, Rebar locator test, Cover meter test etc. and other laboratory tests as required and approved by engineer in-charge to determine the engineering properties. Any concrete dismantled in the RCC member shall be made good with concrete of mix not less than 1:1:2 and shall be finished with plaster / cement primer / paint to match the existing finishes. The rate is for each sampling point around a beam section or column section.</t>
  </si>
  <si>
    <r>
      <t xml:space="preserve">Obtaining physical and structural properties of all structural steel work in the old work shop building of CMTI, covering baseplates and stiffeners, columns, bolts, beams, truss members, roofing members, crane rails etc. The work shall be carried out at all depths and heights and samples shall be obtained for determining the yield strength of the structural steel. Wherever samples are cut from the structure, they shall be immediately replaced by structural steel sections of equal structural property by welding and the work shall be finished with primer / paint to match the existing finishes. Yield strength test and chemical composition test shall be done on the samples obtained. </t>
    </r>
    <r>
      <rPr>
        <sz val="11"/>
        <color indexed="8"/>
        <rFont val="Arial"/>
        <family val="2"/>
      </rPr>
      <t>The rate shall include all labour (skilled and unskilled), tools and equipment, scaffolding charges and all incidental expenses to complete the work, including making all corrections necessary as pointed out by the engineer in-charge. Two set of samples to be obtained for test.</t>
    </r>
  </si>
  <si>
    <t>Submission of NDT testing report detailing the tests, methodology, observations, results and inferences, including any external laboratory tests conducted.</t>
  </si>
  <si>
    <t>Each</t>
  </si>
  <si>
    <t>FEDO-CMTI-001</t>
  </si>
  <si>
    <t>FEDO-CMTI-002</t>
  </si>
  <si>
    <t>FEDO-CMTI-003</t>
  </si>
  <si>
    <t>FEDO-CMTI-004</t>
  </si>
  <si>
    <t>FEDO-CMTI-005</t>
  </si>
  <si>
    <r>
      <t xml:space="preserve">Contract No:  </t>
    </r>
    <r>
      <rPr>
        <b/>
        <sz val="11"/>
        <color indexed="60"/>
        <rFont val="Arial"/>
        <family val="2"/>
      </rPr>
      <t xml:space="preserve"> 08001/2020-2021/E22388</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</si>
</sst>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
    <numFmt numFmtId="180" formatCode="0.000"/>
    <numFmt numFmtId="181" formatCode="0.0000%"/>
    <numFmt numFmtId="182" formatCode="0.00000"/>
    <numFmt numFmtId="183" formatCode="00000000"/>
    <numFmt numFmtId="184" formatCode="0.00;[Red]0.00"/>
    <numFmt numFmtId="185" formatCode="&quot;Yes&quot;;&quot;Yes&quot;;&quot;No&quot;"/>
    <numFmt numFmtId="186" formatCode="&quot;True&quot;;&quot;True&quot;;&quot;False&quot;"/>
    <numFmt numFmtId="187" formatCode="&quot;On&quot;;&quot;On&quot;;&quot;Off&quot;"/>
    <numFmt numFmtId="188"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23"/>
      <name val="Arial"/>
      <family val="2"/>
    </font>
    <font>
      <b/>
      <u val="single"/>
      <sz val="11"/>
      <color indexed="23"/>
      <name val="Arial"/>
      <family val="2"/>
    </font>
    <font>
      <sz val="11"/>
      <color indexed="31"/>
      <name val="Arial"/>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2"/>
      <color indexed="8"/>
      <name val="Times New Roman"/>
      <family val="1"/>
    </font>
    <font>
      <sz val="12"/>
      <name val="Times New Roman"/>
      <family val="1"/>
    </font>
    <font>
      <b/>
      <sz val="12"/>
      <name val="Times New Roman"/>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Times New Roman"/>
      <family val="1"/>
    </font>
    <font>
      <sz val="11"/>
      <color theme="1"/>
      <name val="Arial"/>
      <family val="2"/>
    </font>
    <font>
      <sz val="11"/>
      <color rgb="FF000000"/>
      <name val="Arial"/>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style="medium"/>
      <top>
        <color indexed="63"/>
      </top>
      <bottom style="medium"/>
    </border>
    <border>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1" borderId="7" applyNumberFormat="0" applyFont="0" applyAlignment="0" applyProtection="0"/>
    <xf numFmtId="0" fontId="62" fillId="26"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10">
    <xf numFmtId="0" fontId="0" fillId="0" borderId="0" xfId="0" applyFont="1" applyAlignment="1">
      <alignment/>
    </xf>
    <xf numFmtId="0" fontId="3" fillId="0" borderId="0" xfId="57" applyNumberFormat="1" applyFont="1" applyFill="1" applyBorder="1" applyAlignment="1">
      <alignment vertical="center"/>
      <protection/>
    </xf>
    <xf numFmtId="0" fontId="18" fillId="0" borderId="0" xfId="57" applyNumberFormat="1" applyFont="1" applyFill="1" applyBorder="1" applyAlignment="1" applyProtection="1">
      <alignment vertical="center"/>
      <protection locked="0"/>
    </xf>
    <xf numFmtId="0" fontId="18"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20"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21"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2" fillId="0" borderId="11" xfId="59" applyNumberFormat="1" applyFont="1" applyFill="1" applyBorder="1" applyAlignment="1">
      <alignment horizontal="left" wrapText="1" readingOrder="1"/>
      <protection/>
    </xf>
    <xf numFmtId="178"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8"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3" fillId="0" borderId="10" xfId="59" applyNumberFormat="1" applyFont="1" applyFill="1" applyBorder="1" applyAlignment="1" applyProtection="1">
      <alignment vertical="center" wrapText="1"/>
      <protection locked="0"/>
    </xf>
    <xf numFmtId="0" fontId="23" fillId="32"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lignment vertical="top"/>
      <protection/>
    </xf>
    <xf numFmtId="0" fontId="12" fillId="0" borderId="10" xfId="59" applyNumberFormat="1" applyFont="1" applyFill="1" applyBorder="1" applyAlignment="1" applyProtection="1">
      <alignment vertical="center" wrapText="1"/>
      <protection locked="0"/>
    </xf>
    <xf numFmtId="0" fontId="12" fillId="0" borderId="10" xfId="64" applyNumberFormat="1" applyFont="1" applyFill="1" applyBorder="1" applyAlignment="1" applyProtection="1">
      <alignment vertical="center" wrapText="1"/>
      <protection locked="0"/>
    </xf>
    <xf numFmtId="0" fontId="13"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0" fillId="0" borderId="0" xfId="59" applyNumberFormat="1" applyFill="1">
      <alignment/>
      <protection/>
    </xf>
    <xf numFmtId="0" fontId="2" fillId="33" borderId="10" xfId="57" applyNumberFormat="1" applyFont="1" applyFill="1" applyBorder="1" applyAlignment="1">
      <alignment horizontal="center" vertical="top" wrapText="1"/>
      <protection/>
    </xf>
    <xf numFmtId="0" fontId="2" fillId="33" borderId="14" xfId="59" applyNumberFormat="1" applyFont="1" applyFill="1" applyBorder="1" applyAlignment="1">
      <alignment horizontal="center" vertical="top" wrapText="1"/>
      <protection/>
    </xf>
    <xf numFmtId="0" fontId="24" fillId="33" borderId="10" xfId="59" applyNumberFormat="1" applyFont="1" applyFill="1" applyBorder="1" applyAlignment="1">
      <alignment horizontal="center" vertical="top" wrapText="1"/>
      <protection/>
    </xf>
    <xf numFmtId="0" fontId="24" fillId="33" borderId="10" xfId="59"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25" fillId="32" borderId="10" xfId="64" applyNumberFormat="1" applyFont="1" applyFill="1" applyBorder="1" applyAlignment="1">
      <alignment horizontal="center" vertical="center"/>
    </xf>
    <xf numFmtId="0" fontId="26" fillId="0" borderId="19"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10" fontId="2" fillId="32" borderId="12" xfId="57" applyNumberFormat="1" applyFont="1" applyFill="1" applyBorder="1" applyAlignment="1" applyProtection="1">
      <alignment horizontal="right" vertical="center"/>
      <protection locked="0"/>
    </xf>
    <xf numFmtId="9" fontId="3" fillId="0" borderId="0" xfId="57" applyNumberFormat="1" applyFont="1" applyFill="1" applyAlignment="1">
      <alignment vertical="center"/>
      <protection/>
    </xf>
    <xf numFmtId="0" fontId="2" fillId="32" borderId="15" xfId="59" applyNumberFormat="1" applyFont="1" applyFill="1" applyBorder="1" applyAlignment="1" applyProtection="1">
      <alignment horizontal="left" vertical="top"/>
      <protection locked="0"/>
    </xf>
    <xf numFmtId="0" fontId="2" fillId="35" borderId="10" xfId="57" applyNumberFormat="1" applyFont="1" applyFill="1" applyBorder="1" applyAlignment="1">
      <alignment horizontal="center" vertical="top" wrapText="1"/>
      <protection/>
    </xf>
    <xf numFmtId="49" fontId="2" fillId="35" borderId="10" xfId="57" applyNumberFormat="1" applyFont="1" applyFill="1" applyBorder="1" applyAlignment="1" applyProtection="1">
      <alignment horizontal="center" vertical="center" wrapText="1"/>
      <protection locked="0"/>
    </xf>
    <xf numFmtId="0" fontId="0" fillId="32" borderId="11" xfId="0" applyFill="1" applyBorder="1" applyAlignment="1" applyProtection="1">
      <alignment horizontal="left" vertical="top" indent="1"/>
      <protection locked="0"/>
    </xf>
    <xf numFmtId="2" fontId="6" fillId="0" borderId="11" xfId="59" applyNumberFormat="1" applyFont="1" applyFill="1" applyBorder="1" applyAlignment="1">
      <alignment vertical="center"/>
      <protection/>
    </xf>
    <xf numFmtId="0" fontId="66" fillId="0" borderId="11" xfId="0" applyFont="1" applyFill="1" applyBorder="1" applyAlignment="1">
      <alignment horizontal="center" vertical="top" wrapText="1"/>
    </xf>
    <xf numFmtId="0" fontId="28" fillId="0" borderId="11" xfId="59" applyNumberFormat="1" applyFont="1" applyFill="1" applyBorder="1" applyAlignment="1">
      <alignment horizontal="left" vertical="center" wrapText="1"/>
      <protection/>
    </xf>
    <xf numFmtId="2" fontId="29" fillId="0" borderId="22" xfId="58" applyNumberFormat="1" applyFont="1" applyFill="1" applyBorder="1" applyAlignment="1" applyProtection="1">
      <alignment horizontal="center" vertical="center" readingOrder="1"/>
      <protection/>
    </xf>
    <xf numFmtId="0" fontId="30" fillId="0" borderId="22" xfId="57" applyNumberFormat="1" applyFont="1" applyFill="1" applyBorder="1" applyAlignment="1" applyProtection="1">
      <alignment horizontal="center" vertical="center" readingOrder="1"/>
      <protection/>
    </xf>
    <xf numFmtId="0" fontId="67" fillId="0" borderId="11" xfId="0" applyFont="1" applyFill="1" applyBorder="1" applyAlignment="1">
      <alignment horizontal="center" vertical="center" wrapText="1"/>
    </xf>
    <xf numFmtId="0" fontId="3" fillId="0" borderId="0" xfId="57" applyNumberFormat="1" applyFont="1" applyFill="1" applyBorder="1" applyAlignment="1">
      <alignment vertical="center" wrapText="1"/>
      <protection/>
    </xf>
    <xf numFmtId="0" fontId="2" fillId="0" borderId="11" xfId="57" applyNumberFormat="1" applyFont="1" applyFill="1" applyBorder="1" applyAlignment="1" applyProtection="1">
      <alignment horizontal="right" vertical="top" wrapText="1"/>
      <protection/>
    </xf>
    <xf numFmtId="0" fontId="68" fillId="0" borderId="11" xfId="0" applyFont="1" applyBorder="1" applyAlignment="1">
      <alignment horizontal="center" vertical="center" wrapText="1"/>
    </xf>
    <xf numFmtId="0" fontId="3" fillId="0" borderId="10" xfId="57" applyNumberFormat="1" applyFont="1" applyFill="1" applyBorder="1" applyAlignment="1" applyProtection="1">
      <alignment vertical="top" wrapText="1"/>
      <protection/>
    </xf>
    <xf numFmtId="0" fontId="0" fillId="0" borderId="0" xfId="57" applyNumberFormat="1" applyFill="1" applyAlignment="1">
      <alignment wrapText="1"/>
      <protection/>
    </xf>
    <xf numFmtId="0" fontId="2" fillId="0" borderId="11" xfId="59" applyNumberFormat="1" applyFont="1" applyFill="1" applyBorder="1" applyAlignment="1">
      <alignment horizontal="left" vertical="center" wrapText="1"/>
      <protection/>
    </xf>
    <xf numFmtId="0" fontId="69" fillId="0" borderId="23" xfId="0" applyFont="1" applyFill="1" applyBorder="1" applyAlignment="1">
      <alignment horizontal="justify" vertical="center" wrapText="1"/>
    </xf>
    <xf numFmtId="0" fontId="69" fillId="0" borderId="23" xfId="0" applyFont="1" applyFill="1" applyBorder="1" applyAlignment="1">
      <alignment horizontal="center" vertical="center" wrapText="1"/>
    </xf>
    <xf numFmtId="0" fontId="69" fillId="0" borderId="23" xfId="0" applyFont="1" applyFill="1" applyBorder="1" applyAlignment="1">
      <alignment vertical="center" wrapText="1"/>
    </xf>
    <xf numFmtId="0" fontId="68" fillId="0" borderId="24" xfId="0" applyFont="1" applyFill="1" applyBorder="1" applyAlignment="1">
      <alignment horizontal="justify" vertical="center" wrapText="1"/>
    </xf>
    <xf numFmtId="0" fontId="69" fillId="0" borderId="24" xfId="0" applyFont="1" applyFill="1" applyBorder="1" applyAlignment="1">
      <alignment horizontal="center" vertical="center" wrapText="1"/>
    </xf>
    <xf numFmtId="0" fontId="69" fillId="0" borderId="24" xfId="0" applyFont="1" applyFill="1" applyBorder="1" applyAlignment="1">
      <alignment horizontal="justify" vertical="center" wrapText="1"/>
    </xf>
    <xf numFmtId="0" fontId="27" fillId="0" borderId="0" xfId="57" applyNumberFormat="1" applyFont="1" applyFill="1" applyBorder="1" applyAlignment="1">
      <alignment horizontal="center" vertical="top"/>
      <protection/>
    </xf>
    <xf numFmtId="0" fontId="5" fillId="0" borderId="11" xfId="57" applyNumberFormat="1" applyFont="1" applyFill="1" applyBorder="1" applyAlignment="1">
      <alignment horizontal="left" vertical="center" wrapText="1"/>
      <protection/>
    </xf>
    <xf numFmtId="0" fontId="5" fillId="2" borderId="11" xfId="57" applyNumberFormat="1" applyFont="1" applyFill="1" applyBorder="1" applyAlignment="1">
      <alignment horizontal="left" vertical="center" wrapText="1"/>
      <protection/>
    </xf>
    <xf numFmtId="0" fontId="19" fillId="0" borderId="21" xfId="57" applyNumberFormat="1" applyFont="1" applyFill="1" applyBorder="1" applyAlignment="1" applyProtection="1">
      <alignment horizontal="center" wrapText="1"/>
      <protection locked="0"/>
    </xf>
    <xf numFmtId="0" fontId="2" fillId="36" borderId="11" xfId="59" applyNumberFormat="1" applyFont="1" applyFill="1" applyBorder="1" applyAlignment="1" applyProtection="1">
      <alignment horizontal="center" vertical="center"/>
      <protection locked="0"/>
    </xf>
    <xf numFmtId="0" fontId="0" fillId="0" borderId="11" xfId="0" applyBorder="1" applyAlignment="1">
      <alignment/>
    </xf>
    <xf numFmtId="0" fontId="2" fillId="37" borderId="15" xfId="59" applyNumberFormat="1"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5" xfId="59" applyNumberFormat="1" applyFont="1" applyFill="1" applyBorder="1" applyAlignment="1">
      <alignment horizontal="center" vertical="top"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5" xfId="57" applyNumberFormat="1" applyFont="1" applyFill="1" applyBorder="1" applyAlignment="1">
      <alignment horizontal="center" vertical="center" wrapText="1"/>
      <protection/>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2505075</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iis\AppData\Local\Microsoft\Windows\Temporary%20Internet%20Files\Content.IE5\KIC8WFMP\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BD22"/>
  <sheetViews>
    <sheetView showGridLines="0" zoomScale="78" zoomScaleNormal="78" zoomScalePageLayoutView="0" workbookViewId="0" topLeftCell="A1">
      <selection activeCell="R8" sqref="R8:BC8"/>
    </sheetView>
  </sheetViews>
  <sheetFormatPr defaultColWidth="9.140625" defaultRowHeight="15"/>
  <cols>
    <col min="1" max="1" width="9.140625" style="23" customWidth="1"/>
    <col min="2" max="2" width="90.421875" style="23" customWidth="1"/>
    <col min="3" max="3" width="8.140625" style="23" customWidth="1"/>
    <col min="4" max="4" width="7.28125" style="23" customWidth="1"/>
    <col min="5" max="5" width="7.7109375" style="23" customWidth="1"/>
    <col min="6" max="6" width="15.140625" style="23" hidden="1" customWidth="1"/>
    <col min="7" max="7" width="14.140625" style="23" hidden="1" customWidth="1"/>
    <col min="8" max="8" width="8.8515625" style="83" customWidth="1"/>
    <col min="9" max="10" width="12.140625" style="23" hidden="1" customWidth="1"/>
    <col min="11" max="11" width="19.57421875" style="23" hidden="1" customWidth="1"/>
    <col min="12" max="12" width="7.00390625" style="23" customWidth="1"/>
    <col min="13" max="13" width="15.57421875" style="23" customWidth="1"/>
    <col min="14" max="14" width="13.7109375" style="43" hidden="1" customWidth="1"/>
    <col min="15" max="15" width="12.28125" style="23" hidden="1" customWidth="1"/>
    <col min="16" max="16" width="13.57421875" style="23" hidden="1" customWidth="1"/>
    <col min="17" max="18" width="11.140625" style="23" customWidth="1"/>
    <col min="19" max="20" width="12.28125" style="23" hidden="1" customWidth="1"/>
    <col min="21" max="21" width="12.8515625" style="23"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7.57421875" style="23" customWidth="1"/>
    <col min="54" max="54" width="19.8515625" style="23" customWidth="1"/>
    <col min="55" max="55" width="41.421875" style="23" customWidth="1"/>
    <col min="56" max="56" width="6.7109375" style="23" hidden="1" customWidth="1"/>
    <col min="57" max="16384" width="9.140625" style="23" customWidth="1"/>
  </cols>
  <sheetData>
    <row r="1" spans="1:17" s="1" customFormat="1" ht="30" customHeight="1">
      <c r="A1" s="91" t="str">
        <f>B2&amp;" BoQ"</f>
        <v>Item Wise BoQ</v>
      </c>
      <c r="B1" s="91"/>
      <c r="C1" s="91"/>
      <c r="D1" s="91"/>
      <c r="E1" s="91"/>
      <c r="F1" s="91"/>
      <c r="G1" s="91"/>
      <c r="H1" s="91"/>
      <c r="I1" s="91"/>
      <c r="J1" s="91"/>
      <c r="K1" s="91"/>
      <c r="L1" s="91"/>
      <c r="O1" s="2">
        <v>15</v>
      </c>
      <c r="P1" s="2"/>
      <c r="Q1" s="3"/>
    </row>
    <row r="2" spans="1:17" s="1" customFormat="1" ht="25.5" customHeight="1" hidden="1">
      <c r="A2" s="24" t="s">
        <v>4</v>
      </c>
      <c r="B2" s="24" t="s">
        <v>31</v>
      </c>
      <c r="C2" s="24" t="s">
        <v>5</v>
      </c>
      <c r="D2" s="24" t="s">
        <v>6</v>
      </c>
      <c r="E2" s="24" t="s">
        <v>7</v>
      </c>
      <c r="H2" s="79"/>
      <c r="J2" s="4"/>
      <c r="K2" s="4"/>
      <c r="L2" s="4"/>
      <c r="O2" s="2"/>
      <c r="P2" s="2"/>
      <c r="Q2" s="3"/>
    </row>
    <row r="3" spans="1:8" s="1" customFormat="1" ht="30" customHeight="1" hidden="1">
      <c r="A3" s="1" t="s">
        <v>8</v>
      </c>
      <c r="H3" s="79"/>
    </row>
    <row r="4" spans="1:55" s="5" customFormat="1" ht="30" customHeight="1">
      <c r="A4" s="92" t="s">
        <v>39</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row>
    <row r="5" spans="1:55" s="5" customFormat="1" ht="23.25" customHeight="1">
      <c r="A5" s="92" t="s">
        <v>55</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pans="1:55" s="5" customFormat="1" ht="23.25" customHeight="1">
      <c r="A6" s="92" t="s">
        <v>68</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row>
    <row r="7" spans="1:55" s="5" customFormat="1" ht="29.25" customHeight="1" hidden="1">
      <c r="A7" s="94" t="s">
        <v>9</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row>
    <row r="8" spans="1:55" s="6" customFormat="1" ht="35.25" customHeight="1">
      <c r="A8" s="25" t="s">
        <v>10</v>
      </c>
      <c r="B8" s="69"/>
      <c r="C8" s="95" t="s">
        <v>45</v>
      </c>
      <c r="D8" s="96"/>
      <c r="E8" s="97"/>
      <c r="F8" s="98"/>
      <c r="G8" s="98"/>
      <c r="H8" s="98"/>
      <c r="I8" s="98"/>
      <c r="J8" s="98"/>
      <c r="K8" s="98"/>
      <c r="L8" s="99"/>
      <c r="M8" s="100" t="s">
        <v>46</v>
      </c>
      <c r="N8" s="101"/>
      <c r="O8" s="101"/>
      <c r="P8" s="101"/>
      <c r="Q8" s="102"/>
      <c r="R8" s="97"/>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row>
    <row r="9" spans="1:55" s="7" customFormat="1" ht="49.5" customHeight="1">
      <c r="A9" s="106" t="s">
        <v>38</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8"/>
    </row>
    <row r="10" spans="1:55" s="9" customFormat="1" ht="32.25" customHeight="1">
      <c r="A10" s="8" t="s">
        <v>11</v>
      </c>
      <c r="B10" s="8" t="s">
        <v>12</v>
      </c>
      <c r="C10" s="8" t="s">
        <v>12</v>
      </c>
      <c r="D10" s="8" t="s">
        <v>11</v>
      </c>
      <c r="E10" s="8" t="s">
        <v>12</v>
      </c>
      <c r="F10" s="8" t="s">
        <v>13</v>
      </c>
      <c r="G10" s="8" t="s">
        <v>13</v>
      </c>
      <c r="H10" s="8" t="s">
        <v>14</v>
      </c>
      <c r="I10" s="8" t="s">
        <v>12</v>
      </c>
      <c r="J10" s="8" t="s">
        <v>11</v>
      </c>
      <c r="K10" s="8" t="s">
        <v>15</v>
      </c>
      <c r="L10" s="8" t="s">
        <v>12</v>
      </c>
      <c r="M10" s="8" t="s">
        <v>11</v>
      </c>
      <c r="N10" s="8" t="s">
        <v>13</v>
      </c>
      <c r="O10" s="8" t="s">
        <v>13</v>
      </c>
      <c r="P10" s="8" t="s">
        <v>13</v>
      </c>
      <c r="Q10" s="8" t="s">
        <v>13</v>
      </c>
      <c r="R10" s="8" t="s">
        <v>14</v>
      </c>
      <c r="S10" s="8" t="s">
        <v>14</v>
      </c>
      <c r="T10" s="8" t="s">
        <v>13</v>
      </c>
      <c r="U10" s="8" t="s">
        <v>13</v>
      </c>
      <c r="V10" s="8"/>
      <c r="W10" s="8" t="s">
        <v>13</v>
      </c>
      <c r="X10" s="8" t="s">
        <v>14</v>
      </c>
      <c r="Y10" s="8" t="s">
        <v>14</v>
      </c>
      <c r="Z10" s="8" t="s">
        <v>13</v>
      </c>
      <c r="AA10" s="8" t="s">
        <v>13</v>
      </c>
      <c r="AB10" s="8" t="s">
        <v>13</v>
      </c>
      <c r="AC10" s="8" t="s">
        <v>13</v>
      </c>
      <c r="AD10" s="8" t="s">
        <v>14</v>
      </c>
      <c r="AE10" s="8" t="s">
        <v>14</v>
      </c>
      <c r="AF10" s="8" t="s">
        <v>13</v>
      </c>
      <c r="AG10" s="8" t="s">
        <v>13</v>
      </c>
      <c r="AH10" s="8" t="s">
        <v>13</v>
      </c>
      <c r="AI10" s="8" t="s">
        <v>13</v>
      </c>
      <c r="AJ10" s="8" t="s">
        <v>14</v>
      </c>
      <c r="AK10" s="8" t="s">
        <v>14</v>
      </c>
      <c r="AL10" s="8" t="s">
        <v>13</v>
      </c>
      <c r="AM10" s="8" t="s">
        <v>13</v>
      </c>
      <c r="AN10" s="8" t="s">
        <v>13</v>
      </c>
      <c r="AO10" s="8" t="s">
        <v>13</v>
      </c>
      <c r="AP10" s="8" t="s">
        <v>14</v>
      </c>
      <c r="AQ10" s="8" t="s">
        <v>14</v>
      </c>
      <c r="AR10" s="8" t="s">
        <v>13</v>
      </c>
      <c r="AS10" s="8" t="s">
        <v>13</v>
      </c>
      <c r="AT10" s="8" t="s">
        <v>11</v>
      </c>
      <c r="AU10" s="8" t="s">
        <v>11</v>
      </c>
      <c r="AV10" s="8" t="s">
        <v>14</v>
      </c>
      <c r="AW10" s="8" t="s">
        <v>14</v>
      </c>
      <c r="AX10" s="8" t="s">
        <v>11</v>
      </c>
      <c r="AY10" s="8" t="s">
        <v>11</v>
      </c>
      <c r="AZ10" s="8" t="s">
        <v>16</v>
      </c>
      <c r="BA10" s="8" t="s">
        <v>11</v>
      </c>
      <c r="BB10" s="8" t="s">
        <v>11</v>
      </c>
      <c r="BC10" s="8" t="s">
        <v>12</v>
      </c>
    </row>
    <row r="11" spans="1:55" s="9" customFormat="1" ht="78" customHeight="1">
      <c r="A11" s="8" t="s">
        <v>0</v>
      </c>
      <c r="B11" s="44" t="s">
        <v>17</v>
      </c>
      <c r="C11" s="44" t="s">
        <v>1</v>
      </c>
      <c r="D11" s="44" t="s">
        <v>18</v>
      </c>
      <c r="E11" s="44" t="s">
        <v>19</v>
      </c>
      <c r="F11" s="44" t="s">
        <v>2</v>
      </c>
      <c r="G11" s="44"/>
      <c r="H11" s="44" t="s">
        <v>42</v>
      </c>
      <c r="I11" s="44" t="s">
        <v>20</v>
      </c>
      <c r="J11" s="44" t="s">
        <v>21</v>
      </c>
      <c r="K11" s="44" t="s">
        <v>22</v>
      </c>
      <c r="L11" s="44" t="s">
        <v>23</v>
      </c>
      <c r="M11" s="45" t="s">
        <v>54</v>
      </c>
      <c r="N11" s="44" t="s">
        <v>35</v>
      </c>
      <c r="O11" s="44" t="s">
        <v>36</v>
      </c>
      <c r="P11" s="44" t="s">
        <v>24</v>
      </c>
      <c r="Q11" s="44" t="s">
        <v>43</v>
      </c>
      <c r="R11" s="70" t="s">
        <v>44</v>
      </c>
      <c r="S11" s="44" t="s">
        <v>25</v>
      </c>
      <c r="T11" s="44" t="s">
        <v>26</v>
      </c>
      <c r="U11" s="44" t="s">
        <v>47</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6" t="s">
        <v>40</v>
      </c>
      <c r="BB11" s="46" t="s">
        <v>41</v>
      </c>
      <c r="BC11" s="47" t="s">
        <v>37</v>
      </c>
    </row>
    <row r="12" spans="1:55" s="9" customFormat="1" ht="15">
      <c r="A12" s="10">
        <v>1</v>
      </c>
      <c r="B12" s="48">
        <v>2</v>
      </c>
      <c r="C12" s="48">
        <v>3</v>
      </c>
      <c r="D12" s="48">
        <v>4</v>
      </c>
      <c r="E12" s="48">
        <v>5</v>
      </c>
      <c r="F12" s="48">
        <v>6</v>
      </c>
      <c r="G12" s="48">
        <v>7</v>
      </c>
      <c r="H12" s="48">
        <v>6</v>
      </c>
      <c r="I12" s="48">
        <v>9</v>
      </c>
      <c r="J12" s="48">
        <v>10</v>
      </c>
      <c r="K12" s="48">
        <v>11</v>
      </c>
      <c r="L12" s="48">
        <v>7</v>
      </c>
      <c r="M12" s="48">
        <v>8</v>
      </c>
      <c r="N12" s="48">
        <v>8</v>
      </c>
      <c r="O12" s="48">
        <v>9</v>
      </c>
      <c r="P12" s="48">
        <v>10</v>
      </c>
      <c r="Q12" s="48">
        <v>9</v>
      </c>
      <c r="R12" s="48">
        <v>12</v>
      </c>
      <c r="S12" s="48">
        <v>19</v>
      </c>
      <c r="T12" s="48">
        <v>20</v>
      </c>
      <c r="U12" s="48">
        <v>10</v>
      </c>
      <c r="V12" s="48">
        <v>22</v>
      </c>
      <c r="W12" s="48">
        <v>23</v>
      </c>
      <c r="X12" s="48">
        <v>24</v>
      </c>
      <c r="Y12" s="48">
        <v>25</v>
      </c>
      <c r="Z12" s="48">
        <v>26</v>
      </c>
      <c r="AA12" s="48">
        <v>27</v>
      </c>
      <c r="AB12" s="48">
        <v>28</v>
      </c>
      <c r="AC12" s="48">
        <v>29</v>
      </c>
      <c r="AD12" s="48">
        <v>30</v>
      </c>
      <c r="AE12" s="48">
        <v>31</v>
      </c>
      <c r="AF12" s="48">
        <v>32</v>
      </c>
      <c r="AG12" s="48">
        <v>33</v>
      </c>
      <c r="AH12" s="48">
        <v>34</v>
      </c>
      <c r="AI12" s="48">
        <v>35</v>
      </c>
      <c r="AJ12" s="48">
        <v>36</v>
      </c>
      <c r="AK12" s="48">
        <v>37</v>
      </c>
      <c r="AL12" s="48">
        <v>38</v>
      </c>
      <c r="AM12" s="48">
        <v>39</v>
      </c>
      <c r="AN12" s="48">
        <v>40</v>
      </c>
      <c r="AO12" s="48">
        <v>41</v>
      </c>
      <c r="AP12" s="48">
        <v>42</v>
      </c>
      <c r="AQ12" s="48">
        <v>43</v>
      </c>
      <c r="AR12" s="48">
        <v>44</v>
      </c>
      <c r="AS12" s="48">
        <v>45</v>
      </c>
      <c r="AT12" s="48">
        <v>46</v>
      </c>
      <c r="AU12" s="48">
        <v>47</v>
      </c>
      <c r="AV12" s="48">
        <v>48</v>
      </c>
      <c r="AW12" s="48">
        <v>49</v>
      </c>
      <c r="AX12" s="48">
        <v>50</v>
      </c>
      <c r="AY12" s="48">
        <v>51</v>
      </c>
      <c r="AZ12" s="48">
        <v>52</v>
      </c>
      <c r="BA12" s="48">
        <v>11</v>
      </c>
      <c r="BB12" s="48">
        <v>12</v>
      </c>
      <c r="BC12" s="48">
        <v>13</v>
      </c>
    </row>
    <row r="13" spans="1:56" s="19" customFormat="1" ht="51" customHeight="1" thickBot="1">
      <c r="A13" s="26">
        <v>1</v>
      </c>
      <c r="B13" s="84" t="s">
        <v>56</v>
      </c>
      <c r="C13" s="27"/>
      <c r="D13" s="28"/>
      <c r="E13" s="11"/>
      <c r="F13" s="28"/>
      <c r="G13" s="12"/>
      <c r="H13" s="80"/>
      <c r="I13" s="29"/>
      <c r="J13" s="13"/>
      <c r="K13" s="14"/>
      <c r="L13" s="14"/>
      <c r="M13" s="15"/>
      <c r="N13" s="16"/>
      <c r="O13" s="16"/>
      <c r="P13" s="17"/>
      <c r="Q13" s="16"/>
      <c r="R13" s="16"/>
      <c r="S13" s="18"/>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30"/>
      <c r="BB13" s="30"/>
      <c r="BC13" s="31"/>
      <c r="BD13" s="68">
        <v>0</v>
      </c>
    </row>
    <row r="14" spans="1:56" s="7" customFormat="1" ht="189" customHeight="1" thickBot="1">
      <c r="A14" s="51">
        <v>1.01</v>
      </c>
      <c r="B14" s="85" t="s">
        <v>57</v>
      </c>
      <c r="C14" s="75" t="s">
        <v>49</v>
      </c>
      <c r="D14" s="86">
        <v>1</v>
      </c>
      <c r="E14" s="87" t="s">
        <v>48</v>
      </c>
      <c r="F14" s="76"/>
      <c r="G14" s="77"/>
      <c r="H14" s="78" t="s">
        <v>63</v>
      </c>
      <c r="I14" s="53" t="s">
        <v>27</v>
      </c>
      <c r="J14" s="54">
        <f>IF(I14="Less(-)",-1,1)</f>
        <v>1</v>
      </c>
      <c r="K14" s="55" t="s">
        <v>32</v>
      </c>
      <c r="L14" s="55" t="s">
        <v>7</v>
      </c>
      <c r="M14" s="72"/>
      <c r="N14" s="61"/>
      <c r="O14" s="61"/>
      <c r="P14" s="62"/>
      <c r="Q14" s="67"/>
      <c r="R14" s="71"/>
      <c r="S14" s="56"/>
      <c r="T14" s="57"/>
      <c r="U14" s="58">
        <f>BA14*Q14</f>
        <v>0</v>
      </c>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M14*D14</f>
        <v>0</v>
      </c>
      <c r="BB14" s="60">
        <f>BA14+U14</f>
        <v>0</v>
      </c>
      <c r="BC14" s="52" t="str">
        <f>SpellNumber(L14,BB14)</f>
        <v>INR Zero Only</v>
      </c>
      <c r="BD14" s="68">
        <v>0.18</v>
      </c>
    </row>
    <row r="15" spans="1:56" s="7" customFormat="1" ht="234.75" customHeight="1" thickBot="1">
      <c r="A15" s="51">
        <v>1.02</v>
      </c>
      <c r="B15" s="88" t="s">
        <v>58</v>
      </c>
      <c r="C15" s="75" t="s">
        <v>50</v>
      </c>
      <c r="D15" s="89">
        <v>3</v>
      </c>
      <c r="E15" s="89" t="s">
        <v>62</v>
      </c>
      <c r="F15" s="76"/>
      <c r="G15" s="77"/>
      <c r="H15" s="78" t="s">
        <v>64</v>
      </c>
      <c r="I15" s="53" t="s">
        <v>27</v>
      </c>
      <c r="J15" s="54">
        <f>IF(I15="Less(-)",-1,1)</f>
        <v>1</v>
      </c>
      <c r="K15" s="55" t="s">
        <v>32</v>
      </c>
      <c r="L15" s="55" t="s">
        <v>7</v>
      </c>
      <c r="M15" s="72"/>
      <c r="N15" s="61"/>
      <c r="O15" s="61"/>
      <c r="P15" s="62"/>
      <c r="Q15" s="67"/>
      <c r="R15" s="71"/>
      <c r="S15" s="56"/>
      <c r="T15" s="57"/>
      <c r="U15" s="58">
        <f>BA15*Q15</f>
        <v>0</v>
      </c>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M15*D15</f>
        <v>0</v>
      </c>
      <c r="BB15" s="60">
        <f>BA15+U15</f>
        <v>0</v>
      </c>
      <c r="BC15" s="52" t="str">
        <f>SpellNumber(L15,BB15)</f>
        <v>INR Zero Only</v>
      </c>
      <c r="BD15" s="68"/>
    </row>
    <row r="16" spans="1:55" s="7" customFormat="1" ht="157.5" thickBot="1">
      <c r="A16" s="51">
        <v>1.03</v>
      </c>
      <c r="B16" s="88" t="s">
        <v>59</v>
      </c>
      <c r="C16" s="75" t="s">
        <v>51</v>
      </c>
      <c r="D16" s="89">
        <v>4</v>
      </c>
      <c r="E16" s="89" t="s">
        <v>62</v>
      </c>
      <c r="F16" s="76"/>
      <c r="G16" s="77"/>
      <c r="H16" s="78" t="s">
        <v>65</v>
      </c>
      <c r="I16" s="53" t="s">
        <v>27</v>
      </c>
      <c r="J16" s="54">
        <f>IF(I16="Less(-)",-1,1)</f>
        <v>1</v>
      </c>
      <c r="K16" s="55" t="s">
        <v>32</v>
      </c>
      <c r="L16" s="55" t="s">
        <v>7</v>
      </c>
      <c r="M16" s="72"/>
      <c r="N16" s="61"/>
      <c r="O16" s="61"/>
      <c r="P16" s="62"/>
      <c r="Q16" s="67"/>
      <c r="R16" s="71"/>
      <c r="S16" s="57"/>
      <c r="T16" s="57"/>
      <c r="U16" s="58">
        <f>BA16*Q16</f>
        <v>0</v>
      </c>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M16*D16</f>
        <v>0</v>
      </c>
      <c r="BB16" s="60">
        <f>BA16+U16</f>
        <v>0</v>
      </c>
      <c r="BC16" s="52" t="str">
        <f>SpellNumber(L16,BB16)</f>
        <v>INR Zero Only</v>
      </c>
    </row>
    <row r="17" spans="1:55" s="7" customFormat="1" ht="164.25" customHeight="1" thickBot="1">
      <c r="A17" s="51">
        <v>1.04</v>
      </c>
      <c r="B17" s="88" t="s">
        <v>60</v>
      </c>
      <c r="C17" s="75" t="s">
        <v>52</v>
      </c>
      <c r="D17" s="89">
        <v>1</v>
      </c>
      <c r="E17" s="89" t="s">
        <v>48</v>
      </c>
      <c r="F17" s="76"/>
      <c r="G17" s="77"/>
      <c r="H17" s="78" t="s">
        <v>66</v>
      </c>
      <c r="I17" s="53" t="s">
        <v>27</v>
      </c>
      <c r="J17" s="54">
        <f>IF(I17="Less(-)",-1,1)</f>
        <v>1</v>
      </c>
      <c r="K17" s="55" t="s">
        <v>32</v>
      </c>
      <c r="L17" s="55" t="s">
        <v>7</v>
      </c>
      <c r="M17" s="72"/>
      <c r="N17" s="61"/>
      <c r="O17" s="61"/>
      <c r="P17" s="62"/>
      <c r="Q17" s="67"/>
      <c r="R17" s="71"/>
      <c r="S17" s="57"/>
      <c r="T17" s="57"/>
      <c r="U17" s="58">
        <f>BA17*Q17</f>
        <v>0</v>
      </c>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M17*D17</f>
        <v>0</v>
      </c>
      <c r="BB17" s="60">
        <f>BA17+U17</f>
        <v>0</v>
      </c>
      <c r="BC17" s="52" t="str">
        <f>SpellNumber(L17,BB17)</f>
        <v>INR Zero Only</v>
      </c>
    </row>
    <row r="18" spans="1:55" s="7" customFormat="1" ht="51.75" customHeight="1" thickBot="1">
      <c r="A18" s="51">
        <v>1.05</v>
      </c>
      <c r="B18" s="90" t="s">
        <v>61</v>
      </c>
      <c r="C18" s="75" t="s">
        <v>53</v>
      </c>
      <c r="D18" s="89">
        <v>1</v>
      </c>
      <c r="E18" s="89" t="s">
        <v>48</v>
      </c>
      <c r="F18" s="76"/>
      <c r="G18" s="77"/>
      <c r="H18" s="78" t="s">
        <v>67</v>
      </c>
      <c r="I18" s="53" t="s">
        <v>27</v>
      </c>
      <c r="J18" s="54">
        <f>IF(I18="Less(-)",-1,1)</f>
        <v>1</v>
      </c>
      <c r="K18" s="55" t="s">
        <v>32</v>
      </c>
      <c r="L18" s="55" t="s">
        <v>7</v>
      </c>
      <c r="M18" s="72"/>
      <c r="N18" s="61"/>
      <c r="O18" s="61"/>
      <c r="P18" s="62"/>
      <c r="Q18" s="67"/>
      <c r="R18" s="71"/>
      <c r="S18" s="57"/>
      <c r="T18" s="57"/>
      <c r="U18" s="58">
        <f>BA18*Q18</f>
        <v>0</v>
      </c>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M18*D18</f>
        <v>0</v>
      </c>
      <c r="BB18" s="60">
        <f>BA18+U18</f>
        <v>0</v>
      </c>
      <c r="BC18" s="52" t="str">
        <f>SpellNumber(L18,BB18)</f>
        <v>INR Zero Only</v>
      </c>
    </row>
    <row r="19" spans="1:55" s="19" customFormat="1" ht="36" customHeight="1">
      <c r="A19" s="32" t="s">
        <v>28</v>
      </c>
      <c r="B19" s="74"/>
      <c r="C19" s="63"/>
      <c r="D19" s="64"/>
      <c r="E19" s="64"/>
      <c r="F19" s="64"/>
      <c r="G19" s="64"/>
      <c r="H19" s="81"/>
      <c r="I19" s="65"/>
      <c r="J19" s="65"/>
      <c r="K19" s="65"/>
      <c r="L19" s="66"/>
      <c r="N19" s="13"/>
      <c r="O19" s="13"/>
      <c r="P19" s="13"/>
      <c r="Q19" s="13"/>
      <c r="R19" s="13"/>
      <c r="U19" s="58">
        <f>SUM(U15:U18)</f>
        <v>0</v>
      </c>
      <c r="BA19" s="73">
        <f>SUM(BA13:BA18)</f>
        <v>0</v>
      </c>
      <c r="BB19" s="73">
        <f>SUM(BB13:BB18)</f>
        <v>0</v>
      </c>
      <c r="BC19" s="31" t="str">
        <f>SpellNumber($E$2,BB19)</f>
        <v>INR Zero Only</v>
      </c>
    </row>
    <row r="20" spans="1:55" s="22" customFormat="1" ht="54.75" customHeight="1" hidden="1">
      <c r="A20" s="33" t="s">
        <v>34</v>
      </c>
      <c r="B20" s="34"/>
      <c r="C20" s="20"/>
      <c r="D20" s="35"/>
      <c r="E20" s="36" t="s">
        <v>29</v>
      </c>
      <c r="F20" s="49"/>
      <c r="G20" s="37"/>
      <c r="H20" s="82"/>
      <c r="I20" s="21"/>
      <c r="J20" s="21"/>
      <c r="K20" s="38"/>
      <c r="L20" s="39"/>
      <c r="M20" s="40" t="s">
        <v>30</v>
      </c>
      <c r="O20" s="19"/>
      <c r="P20" s="19"/>
      <c r="Q20" s="19"/>
      <c r="R20" s="19"/>
      <c r="S20" s="19"/>
      <c r="U20" s="58">
        <f>BA20*Q20</f>
        <v>0</v>
      </c>
      <c r="BA20" s="50">
        <f>IF(ISBLANK(F20),0,IF(E20="Excess (+)",ROUND(BA19+(BA19*F20),2),IF(E20="Less (-)",ROUND(BA19+(BA19*F20*(-1)),2),0)))</f>
        <v>0</v>
      </c>
      <c r="BB20" s="41">
        <f>ROUND(BA20,0)</f>
        <v>0</v>
      </c>
      <c r="BC20" s="42" t="str">
        <f>SpellNumber(L20,BB20)</f>
        <v> Zero Only</v>
      </c>
    </row>
    <row r="21" spans="1:55" s="22" customFormat="1" ht="43.5" customHeight="1">
      <c r="A21" s="32" t="s">
        <v>33</v>
      </c>
      <c r="B21" s="32"/>
      <c r="C21" s="103" t="str">
        <f>SpellNumber($E$2,BB19)</f>
        <v>INR Zero Only</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5"/>
    </row>
    <row r="22" spans="3:55" s="9" customFormat="1" ht="15">
      <c r="C22" s="23"/>
      <c r="D22" s="23"/>
      <c r="E22" s="23"/>
      <c r="F22" s="23"/>
      <c r="G22" s="23"/>
      <c r="H22" s="83"/>
      <c r="I22" s="23"/>
      <c r="J22" s="23"/>
      <c r="K22" s="23"/>
      <c r="L22" s="23"/>
      <c r="M22" s="23"/>
      <c r="O22" s="23"/>
      <c r="BA22" s="23"/>
      <c r="BC22" s="23"/>
    </row>
  </sheetData>
  <sheetProtection password="F3C8" sheet="1" selectLockedCells="1"/>
  <mergeCells count="11">
    <mergeCell ref="C21:BC21"/>
    <mergeCell ref="A9:BC9"/>
    <mergeCell ref="A1:L1"/>
    <mergeCell ref="A4:BC4"/>
    <mergeCell ref="A5:BC5"/>
    <mergeCell ref="A6:BC6"/>
    <mergeCell ref="A7:BC7"/>
    <mergeCell ref="C8:D8"/>
    <mergeCell ref="E8:L8"/>
    <mergeCell ref="M8:Q8"/>
    <mergeCell ref="R8:BC8"/>
  </mergeCells>
  <dataValidations count="24">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allowBlank="1" showInputMessage="1" showErrorMessage="1" promptTitle="Rate Entry" prompt="Please enter the Basic Price in Rupees for this item. " errorTitle="Invaid Entry" error="Only Numeric Values are allowed. " sqref="G13:G18 H13:H18">
      <formula1>0</formula1>
      <formula2>999999999999999</formula2>
    </dataValidation>
    <dataValidation type="list" allowBlank="1" showInputMessage="1" showErrorMessage="1" sqref="L14 L15 L16 L17 L13 L18">
      <formula1>"INR"</formula1>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F13:F18 D13">
      <formula1>0</formula1>
      <formula2>999999999999999</formula2>
    </dataValidation>
    <dataValidation type="list" allowBlank="1" showInputMessage="1" showErrorMessage="1" sqref="K13:K1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8">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8">
      <formula1>0</formula1>
      <formula2>999999999999999</formula2>
    </dataValidation>
    <dataValidation type="decimal" allowBlank="1" showInputMessage="1" showErrorMessage="1" promptTitle="VAT Entry" prompt="Please enter the VAT in Rupees for this item. " errorTitle="Invaid Entry" error="Only Numeric Values are allowed. " sqref="O14:O18">
      <formula1>0</formula1>
      <formula2>999999999999999</formula2>
    </dataValidation>
    <dataValidation allowBlank="1" showInputMessage="1" showErrorMessage="1" promptTitle="Basic Rate Entry" prompt="GST As applicable" errorTitle="Invaid Entry" error="Only Numeric Values are allowed. " sqref="Q14:Q18"/>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 sqref="I2"/>
    </sheetView>
  </sheetViews>
  <sheetFormatPr defaultColWidth="9.140625" defaultRowHeight="15"/>
  <sheetData>
    <row r="6" spans="5:11" ht="15">
      <c r="E6" s="109" t="s">
        <v>3</v>
      </c>
      <c r="F6" s="109"/>
      <c r="G6" s="109"/>
      <c r="H6" s="109"/>
      <c r="I6" s="109"/>
      <c r="J6" s="109"/>
      <c r="K6" s="109"/>
    </row>
    <row r="7" spans="5:11" ht="15">
      <c r="E7" s="109"/>
      <c r="F7" s="109"/>
      <c r="G7" s="109"/>
      <c r="H7" s="109"/>
      <c r="I7" s="109"/>
      <c r="J7" s="109"/>
      <c r="K7" s="109"/>
    </row>
    <row r="8" spans="5:11" ht="15">
      <c r="E8" s="109"/>
      <c r="F8" s="109"/>
      <c r="G8" s="109"/>
      <c r="H8" s="109"/>
      <c r="I8" s="109"/>
      <c r="J8" s="109"/>
      <c r="K8" s="109"/>
    </row>
    <row r="9" spans="5:11" ht="15">
      <c r="E9" s="109"/>
      <c r="F9" s="109"/>
      <c r="G9" s="109"/>
      <c r="H9" s="109"/>
      <c r="I9" s="109"/>
      <c r="J9" s="109"/>
      <c r="K9" s="109"/>
    </row>
    <row r="10" spans="5:11" ht="15">
      <c r="E10" s="109"/>
      <c r="F10" s="109"/>
      <c r="G10" s="109"/>
      <c r="H10" s="109"/>
      <c r="I10" s="109"/>
      <c r="J10" s="109"/>
      <c r="K10" s="109"/>
    </row>
    <row r="11" spans="5:11" ht="15">
      <c r="E11" s="109"/>
      <c r="F11" s="109"/>
      <c r="G11" s="109"/>
      <c r="H11" s="109"/>
      <c r="I11" s="109"/>
      <c r="J11" s="109"/>
      <c r="K11" s="109"/>
    </row>
    <row r="12" spans="5:11" ht="15">
      <c r="E12" s="109"/>
      <c r="F12" s="109"/>
      <c r="G12" s="109"/>
      <c r="H12" s="109"/>
      <c r="I12" s="109"/>
      <c r="J12" s="109"/>
      <c r="K12" s="109"/>
    </row>
    <row r="13" spans="5:11" ht="15">
      <c r="E13" s="109"/>
      <c r="F13" s="109"/>
      <c r="G13" s="109"/>
      <c r="H13" s="109"/>
      <c r="I13" s="109"/>
      <c r="J13" s="109"/>
      <c r="K13" s="109"/>
    </row>
    <row r="14" spans="5:11" ht="15">
      <c r="E14" s="109"/>
      <c r="F14" s="109"/>
      <c r="G14" s="109"/>
      <c r="H14" s="109"/>
      <c r="I14" s="109"/>
      <c r="J14" s="109"/>
      <c r="K14" s="10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oiis</cp:lastModifiedBy>
  <cp:lastPrinted>2014-12-11T06:40:55Z</cp:lastPrinted>
  <dcterms:created xsi:type="dcterms:W3CDTF">2009-01-30T06:42:42Z</dcterms:created>
  <dcterms:modified xsi:type="dcterms:W3CDTF">2020-11-04T06:13:30Z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wXbtIzyhPI3UodDZtldaS0KH7AA=</vt:lpwstr>
  </property>
</Properties>
</file>