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065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oiis</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List>
</comments>
</file>

<file path=xl/sharedStrings.xml><?xml version="1.0" encoding="utf-8"?>
<sst xmlns="http://schemas.openxmlformats.org/spreadsheetml/2006/main" count="126" uniqueCount="68">
  <si>
    <t>Sl.
No.</t>
  </si>
  <si>
    <t>Item Code / Make</t>
  </si>
  <si>
    <t>Estimated Rate</t>
  </si>
  <si>
    <t>Please Enable Macros to View BoQ information</t>
  </si>
  <si>
    <t>BoQ_Ver3.0</t>
  </si>
  <si>
    <t>Normal</t>
  </si>
  <si>
    <t>INR Only</t>
  </si>
  <si>
    <t>INR</t>
  </si>
  <si>
    <t>Select, Excess (+), 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</si>
  <si>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</si>
  <si>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</si>
  <si>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</si>
  <si>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</si>
  <si>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</si>
  <si>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</si>
  <si>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</si>
  <si>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</si>
  <si>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</si>
  <si>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</si>
  <si>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</si>
  <si>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</si>
  <si>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</si>
  <si>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</si>
  <si>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</si>
  <si>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Freight Charges ( Unloading &amp; Stacking)</t>
  </si>
  <si>
    <t>IIIrd Party i.e DGS&amp;D / RITES etc Inspection Charges @0.34%+Service Tax</t>
  </si>
  <si>
    <t xml:space="preserve">Less for Cenvat Credit,if any respect of Supplies Under full Excise Duty Category </t>
  </si>
  <si>
    <t>item1</t>
  </si>
  <si>
    <t>Excess(+)</t>
  </si>
  <si>
    <t>item2</t>
  </si>
  <si>
    <t>item3</t>
  </si>
  <si>
    <t>Total in Figures</t>
  </si>
  <si>
    <t>Select</t>
  </si>
  <si>
    <t>%</t>
  </si>
  <si>
    <t>Item Wise</t>
  </si>
  <si>
    <t>Full Conversion</t>
  </si>
  <si>
    <t>Quoted Rate in Words</t>
  </si>
  <si>
    <t>Quoted Rate in Figures</t>
  </si>
  <si>
    <t>Excise Duty  Amount in INR</t>
  </si>
  <si>
    <t>VAT Amount in INR</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</si>
  <si>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</si>
  <si>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</si>
  <si>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item4</t>
  </si>
  <si>
    <r>
      <t>Tender Inviting Authority:</t>
    </r>
    <r>
      <rPr>
        <b/>
        <sz val="11"/>
        <color indexed="60"/>
        <rFont val="Arial"/>
        <family val="2"/>
      </rPr>
      <t xml:space="preserve"> The Fertilisers and Chemicals Travancore ltd., Udyogamandal, Kochi-683501</t>
    </r>
  </si>
  <si>
    <r>
      <t xml:space="preserve">TOTAL AMOUNT  Without Taxes
</t>
    </r>
    <r>
      <rPr>
        <b/>
        <sz val="11"/>
        <color indexed="60"/>
        <rFont val="Arial"/>
        <family val="2"/>
      </rPr>
      <t>col (11) = (4) x (8)</t>
    </r>
  </si>
  <si>
    <r>
      <t xml:space="preserve">TOTAL AMOUNT  With Taxes
</t>
    </r>
    <r>
      <rPr>
        <b/>
        <sz val="11"/>
        <color indexed="60"/>
        <rFont val="Arial"/>
        <family val="2"/>
      </rPr>
      <t>col (12) = (10)  + (11)</t>
    </r>
  </si>
  <si>
    <t>Service Item Code</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</si>
  <si>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</si>
  <si>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GST in %</t>
  </si>
  <si>
    <t>HSN/SAC code</t>
  </si>
  <si>
    <t>GSTIN</t>
  </si>
  <si>
    <t>PLACE/STATE OF WORK</t>
  </si>
  <si>
    <t>GST</t>
  </si>
  <si>
    <t>MON</t>
  </si>
  <si>
    <t>KM</t>
  </si>
  <si>
    <t>CISFTR005</t>
  </si>
  <si>
    <r>
      <t>Name of Work:</t>
    </r>
    <r>
      <rPr>
        <b/>
        <sz val="11"/>
        <color indexed="60"/>
        <rFont val="Arial"/>
        <family val="2"/>
      </rPr>
      <t xml:space="preserve">  Contract for hiring of car for various divisions of FACT for a period of 2 year.</t>
    </r>
  </si>
  <si>
    <t>Fixed charges for 2000 Kms per month (to be made  available from 08 AM to 08 PM a day with Driver and Fuel,  including Sundays/Holidays) - 12 hours a day. All inclusive rate.</t>
  </si>
  <si>
    <t>CISFTR004</t>
  </si>
  <si>
    <t xml:space="preserve">Rate for above 2000 Kms in a month on normal working hours of 8 AM to 8 PM for each vehicle.
</t>
  </si>
  <si>
    <t xml:space="preserve">Rate above 12 hours per day
</t>
  </si>
  <si>
    <t>HR</t>
  </si>
  <si>
    <t>CISFTR006</t>
  </si>
  <si>
    <t>Driver's Batta for outstation duty beyond 08PM</t>
  </si>
  <si>
    <t>DAY</t>
  </si>
  <si>
    <t>CISFTR008</t>
  </si>
  <si>
    <t>Contract for hiring of car for various divisions of FACT for a period of 2 year.</t>
  </si>
  <si>
    <r>
      <t xml:space="preserve">Contract No:  </t>
    </r>
    <r>
      <rPr>
        <b/>
        <sz val="11"/>
        <color indexed="60"/>
        <rFont val="Arial"/>
        <family val="2"/>
      </rPr>
      <t xml:space="preserve"> 01030/2020-2021/E22202</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</si>
</sst>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0"/>
  </numFmts>
  <fonts count="6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23"/>
      <name val="Arial"/>
      <family val="2"/>
    </font>
    <font>
      <b/>
      <u val="single"/>
      <sz val="11"/>
      <color indexed="23"/>
      <name val="Arial"/>
      <family val="2"/>
    </font>
    <font>
      <sz val="11"/>
      <color indexed="31"/>
      <name val="Arial"/>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1"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18" fillId="0" borderId="0" xfId="57" applyNumberFormat="1" applyFont="1" applyFill="1" applyBorder="1" applyAlignment="1" applyProtection="1">
      <alignment vertical="center"/>
      <protection locked="0"/>
    </xf>
    <xf numFmtId="0" fontId="1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20"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21"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22"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23" fillId="32" borderId="10" xfId="59" applyNumberFormat="1" applyFont="1" applyFill="1" applyBorder="1" applyAlignment="1" applyProtection="1">
      <alignment vertical="center" wrapText="1"/>
      <protection locked="0"/>
    </xf>
    <xf numFmtId="0" fontId="20"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4" xfId="59" applyNumberFormat="1" applyFont="1" applyFill="1" applyBorder="1" applyAlignment="1">
      <alignment horizontal="center" vertical="top" wrapText="1"/>
      <protection/>
    </xf>
    <xf numFmtId="0" fontId="24" fillId="33" borderId="10" xfId="59" applyNumberFormat="1" applyFont="1" applyFill="1" applyBorder="1" applyAlignment="1">
      <alignment horizontal="center" vertical="top" wrapText="1"/>
      <protection/>
    </xf>
    <xf numFmtId="0" fontId="24" fillId="33" borderId="10" xfId="59"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0" fontId="25" fillId="32" borderId="10" xfId="64" applyNumberFormat="1" applyFont="1" applyFill="1" applyBorder="1" applyAlignment="1">
      <alignment horizontal="center" vertical="center"/>
    </xf>
    <xf numFmtId="0" fontId="26" fillId="0" borderId="19"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27" fillId="0" borderId="11" xfId="59" applyNumberFormat="1" applyFont="1" applyFill="1" applyBorder="1" applyAlignment="1">
      <alignment horizontal="left" vertical="center" wrapText="1"/>
      <protection/>
    </xf>
    <xf numFmtId="0" fontId="2" fillId="0" borderId="0" xfId="57" applyNumberFormat="1" applyFont="1" applyFill="1" applyBorder="1" applyAlignment="1" applyProtection="1">
      <alignment horizontal="center" vertical="center" wrapText="1"/>
      <protection locked="0"/>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11" xfId="0" applyFont="1" applyFill="1" applyBorder="1" applyAlignment="1">
      <alignment horizontal="left" vertical="center" wrapText="1"/>
    </xf>
    <xf numFmtId="10" fontId="2" fillId="32" borderId="12" xfId="57" applyNumberFormat="1" applyFont="1" applyFill="1" applyBorder="1" applyAlignment="1" applyProtection="1">
      <alignment horizontal="right" vertical="center"/>
      <protection locked="0"/>
    </xf>
    <xf numFmtId="0" fontId="29" fillId="0" borderId="11" xfId="0" applyFont="1" applyFill="1" applyBorder="1" applyAlignment="1">
      <alignment horizontal="left" vertical="top" wrapText="1"/>
    </xf>
    <xf numFmtId="9" fontId="3" fillId="0" borderId="0" xfId="57" applyNumberFormat="1" applyFont="1" applyFill="1" applyAlignment="1">
      <alignment vertical="center"/>
      <protection/>
    </xf>
    <xf numFmtId="0" fontId="2" fillId="32" borderId="15" xfId="59" applyNumberFormat="1" applyFont="1" applyFill="1" applyBorder="1" applyAlignment="1" applyProtection="1">
      <alignment horizontal="left" vertical="top"/>
      <protection locked="0"/>
    </xf>
    <xf numFmtId="0" fontId="2" fillId="35" borderId="10" xfId="57" applyNumberFormat="1" applyFont="1" applyFill="1" applyBorder="1" applyAlignment="1">
      <alignment horizontal="center" vertical="top" wrapText="1"/>
      <protection/>
    </xf>
    <xf numFmtId="49" fontId="2" fillId="35" borderId="10" xfId="57" applyNumberFormat="1" applyFont="1" applyFill="1" applyBorder="1" applyAlignment="1" applyProtection="1">
      <alignment horizontal="center" vertical="center" wrapText="1"/>
      <protection locked="0"/>
    </xf>
    <xf numFmtId="2"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0" fillId="32" borderId="11" xfId="0" applyFill="1" applyBorder="1" applyAlignment="1" applyProtection="1">
      <alignment horizontal="left" vertical="top" indent="1"/>
      <protection locked="0"/>
    </xf>
    <xf numFmtId="0" fontId="2" fillId="36" borderId="11" xfId="59" applyNumberFormat="1" applyFont="1" applyFill="1" applyBorder="1" applyAlignment="1" applyProtection="1">
      <alignment horizontal="center" vertical="center"/>
      <protection locked="0"/>
    </xf>
    <xf numFmtId="0" fontId="0" fillId="0" borderId="11" xfId="0" applyBorder="1" applyAlignment="1">
      <alignment/>
    </xf>
    <xf numFmtId="0" fontId="2" fillId="37" borderId="15" xfId="59" applyNumberFormat="1"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28" fillId="0" borderId="0" xfId="57" applyNumberFormat="1" applyFont="1" applyFill="1" applyBorder="1" applyAlignment="1">
      <alignment horizontal="center" vertical="top"/>
      <protection/>
    </xf>
    <xf numFmtId="0" fontId="5" fillId="0" borderId="11" xfId="57" applyNumberFormat="1" applyFont="1" applyFill="1" applyBorder="1" applyAlignment="1">
      <alignment horizontal="left" vertical="center" wrapText="1"/>
      <protection/>
    </xf>
    <xf numFmtId="0" fontId="5" fillId="2" borderId="11" xfId="57" applyNumberFormat="1" applyFont="1" applyFill="1" applyBorder="1" applyAlignment="1">
      <alignment horizontal="left" vertical="center" wrapText="1"/>
      <protection/>
    </xf>
    <xf numFmtId="0" fontId="19" fillId="0" borderId="21" xfId="57" applyNumberFormat="1" applyFont="1" applyFill="1" applyBorder="1" applyAlignment="1" applyProtection="1">
      <alignment horizontal="center" wrapText="1"/>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2476500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iis\AppData\Local\Microsoft\Windows\Temporary%20Internet%20Files\Content.IE5\KIC8WF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iis\AppData\Local\Microsoft\Windows\Temporary%20Internet%20Files\Content.IE5\KIC8WF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BD21"/>
  <sheetViews>
    <sheetView showGridLines="0" zoomScale="90" zoomScaleNormal="90" zoomScalePageLayoutView="0" workbookViewId="0" topLeftCell="A1">
      <selection activeCell="R8" sqref="R8:BC8"/>
    </sheetView>
  </sheetViews>
  <sheetFormatPr defaultColWidth="9.140625" defaultRowHeight="15"/>
  <cols>
    <col min="1" max="1" width="9.57421875" style="23" customWidth="1"/>
    <col min="2" max="2" width="64.7109375" style="23" customWidth="1"/>
    <col min="3" max="3" width="7.28125" style="23" customWidth="1"/>
    <col min="4" max="4" width="10.8515625" style="23" customWidth="1"/>
    <col min="5" max="5" width="10.140625" style="23" customWidth="1"/>
    <col min="6" max="6" width="15.140625" style="23" hidden="1" customWidth="1"/>
    <col min="7" max="7" width="14.140625" style="23" hidden="1" customWidth="1"/>
    <col min="8" max="8" width="13.140625" style="23" customWidth="1"/>
    <col min="9" max="10" width="12.140625" style="23" hidden="1" customWidth="1"/>
    <col min="11" max="11" width="19.57421875" style="23" hidden="1" customWidth="1"/>
    <col min="12" max="12" width="10.8515625" style="23" customWidth="1"/>
    <col min="13" max="13" width="18.140625" style="23" customWidth="1"/>
    <col min="14" max="14" width="13.7109375" style="44" hidden="1" customWidth="1"/>
    <col min="15" max="15" width="12.28125" style="23" hidden="1" customWidth="1"/>
    <col min="16" max="16" width="13.57421875" style="23" hidden="1" customWidth="1"/>
    <col min="17" max="17" width="13.8515625" style="23" customWidth="1"/>
    <col min="18" max="18" width="14.421875" style="23" customWidth="1"/>
    <col min="19" max="20" width="12.28125" style="23" hidden="1" customWidth="1"/>
    <col min="21" max="21" width="15.421875" style="23"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56" width="6.7109375" style="23" hidden="1" customWidth="1"/>
    <col min="57" max="16384" width="9.140625" style="23" customWidth="1"/>
  </cols>
  <sheetData>
    <row r="1" spans="1:17" s="1" customFormat="1" ht="30" customHeight="1">
      <c r="A1" s="97" t="str">
        <f>B2&amp;" BoQ"</f>
        <v>Item Wise BoQ</v>
      </c>
      <c r="B1" s="97"/>
      <c r="C1" s="97"/>
      <c r="D1" s="97"/>
      <c r="E1" s="97"/>
      <c r="F1" s="97"/>
      <c r="G1" s="97"/>
      <c r="H1" s="97"/>
      <c r="I1" s="97"/>
      <c r="J1" s="97"/>
      <c r="K1" s="97"/>
      <c r="L1" s="97"/>
      <c r="O1" s="2">
        <v>15</v>
      </c>
      <c r="P1" s="2"/>
      <c r="Q1" s="3"/>
    </row>
    <row r="2" spans="1:17" s="1" customFormat="1" ht="25.5" customHeight="1" hidden="1">
      <c r="A2" s="24" t="s">
        <v>4</v>
      </c>
      <c r="B2" s="24" t="s">
        <v>34</v>
      </c>
      <c r="C2" s="24" t="s">
        <v>5</v>
      </c>
      <c r="D2" s="24" t="s">
        <v>6</v>
      </c>
      <c r="E2" s="24" t="s">
        <v>7</v>
      </c>
      <c r="J2" s="4"/>
      <c r="K2" s="4"/>
      <c r="L2" s="4"/>
      <c r="O2" s="2"/>
      <c r="P2" s="2"/>
      <c r="Q2" s="3"/>
    </row>
    <row r="3" s="1" customFormat="1" ht="30" customHeight="1" hidden="1">
      <c r="A3" s="1" t="s">
        <v>8</v>
      </c>
    </row>
    <row r="4" spans="1:55" s="5" customFormat="1" ht="30" customHeight="1">
      <c r="A4" s="98" t="s">
        <v>43</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row>
    <row r="5" spans="1:55" s="5" customFormat="1" ht="30" customHeight="1">
      <c r="A5" s="98" t="s">
        <v>56</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row>
    <row r="6" spans="1:55" s="5" customFormat="1" ht="24.75" customHeight="1">
      <c r="A6" s="98" t="s">
        <v>67</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row>
    <row r="7" spans="1:55" s="5" customFormat="1" ht="29.25" customHeight="1" hidden="1">
      <c r="A7" s="100" t="s">
        <v>9</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row>
    <row r="8" spans="1:55" s="6" customFormat="1" ht="33.75" customHeight="1">
      <c r="A8" s="25" t="s">
        <v>10</v>
      </c>
      <c r="B8" s="77"/>
      <c r="C8" s="83" t="s">
        <v>50</v>
      </c>
      <c r="D8" s="84"/>
      <c r="E8" s="85"/>
      <c r="F8" s="86"/>
      <c r="G8" s="86"/>
      <c r="H8" s="86"/>
      <c r="I8" s="86"/>
      <c r="J8" s="86"/>
      <c r="K8" s="86"/>
      <c r="L8" s="87"/>
      <c r="M8" s="88" t="s">
        <v>51</v>
      </c>
      <c r="N8" s="89"/>
      <c r="O8" s="89"/>
      <c r="P8" s="89"/>
      <c r="Q8" s="90"/>
      <c r="R8" s="85"/>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row>
    <row r="9" spans="1:55" s="7" customFormat="1" ht="51.75" customHeight="1">
      <c r="A9" s="94" t="s">
        <v>41</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6"/>
    </row>
    <row r="10" spans="1:55" s="9" customFormat="1" ht="24" customHeight="1">
      <c r="A10" s="8" t="s">
        <v>11</v>
      </c>
      <c r="B10" s="8" t="s">
        <v>12</v>
      </c>
      <c r="C10" s="8" t="s">
        <v>12</v>
      </c>
      <c r="D10" s="8" t="s">
        <v>11</v>
      </c>
      <c r="E10" s="8" t="s">
        <v>12</v>
      </c>
      <c r="F10" s="8" t="s">
        <v>13</v>
      </c>
      <c r="G10" s="8" t="s">
        <v>13</v>
      </c>
      <c r="H10" s="8" t="s">
        <v>14</v>
      </c>
      <c r="I10" s="8" t="s">
        <v>12</v>
      </c>
      <c r="J10" s="8" t="s">
        <v>11</v>
      </c>
      <c r="K10" s="8" t="s">
        <v>15</v>
      </c>
      <c r="L10" s="8" t="s">
        <v>12</v>
      </c>
      <c r="M10" s="8" t="s">
        <v>11</v>
      </c>
      <c r="N10" s="8" t="s">
        <v>13</v>
      </c>
      <c r="O10" s="8" t="s">
        <v>13</v>
      </c>
      <c r="P10" s="8" t="s">
        <v>13</v>
      </c>
      <c r="Q10" s="8" t="s">
        <v>13</v>
      </c>
      <c r="R10" s="8" t="s">
        <v>14</v>
      </c>
      <c r="S10" s="8" t="s">
        <v>14</v>
      </c>
      <c r="T10" s="8" t="s">
        <v>13</v>
      </c>
      <c r="U10" s="8" t="s">
        <v>13</v>
      </c>
      <c r="V10" s="8"/>
      <c r="W10" s="8" t="s">
        <v>13</v>
      </c>
      <c r="X10" s="8" t="s">
        <v>14</v>
      </c>
      <c r="Y10" s="8" t="s">
        <v>14</v>
      </c>
      <c r="Z10" s="8" t="s">
        <v>13</v>
      </c>
      <c r="AA10" s="8" t="s">
        <v>13</v>
      </c>
      <c r="AB10" s="8" t="s">
        <v>13</v>
      </c>
      <c r="AC10" s="8" t="s">
        <v>13</v>
      </c>
      <c r="AD10" s="8" t="s">
        <v>14</v>
      </c>
      <c r="AE10" s="8" t="s">
        <v>14</v>
      </c>
      <c r="AF10" s="8" t="s">
        <v>13</v>
      </c>
      <c r="AG10" s="8" t="s">
        <v>13</v>
      </c>
      <c r="AH10" s="8" t="s">
        <v>13</v>
      </c>
      <c r="AI10" s="8" t="s">
        <v>13</v>
      </c>
      <c r="AJ10" s="8" t="s">
        <v>14</v>
      </c>
      <c r="AK10" s="8" t="s">
        <v>14</v>
      </c>
      <c r="AL10" s="8" t="s">
        <v>13</v>
      </c>
      <c r="AM10" s="8" t="s">
        <v>13</v>
      </c>
      <c r="AN10" s="8" t="s">
        <v>13</v>
      </c>
      <c r="AO10" s="8" t="s">
        <v>13</v>
      </c>
      <c r="AP10" s="8" t="s">
        <v>14</v>
      </c>
      <c r="AQ10" s="8" t="s">
        <v>14</v>
      </c>
      <c r="AR10" s="8" t="s">
        <v>13</v>
      </c>
      <c r="AS10" s="8" t="s">
        <v>13</v>
      </c>
      <c r="AT10" s="8" t="s">
        <v>11</v>
      </c>
      <c r="AU10" s="8" t="s">
        <v>11</v>
      </c>
      <c r="AV10" s="8" t="s">
        <v>14</v>
      </c>
      <c r="AW10" s="8" t="s">
        <v>14</v>
      </c>
      <c r="AX10" s="8" t="s">
        <v>11</v>
      </c>
      <c r="AY10" s="8" t="s">
        <v>11</v>
      </c>
      <c r="AZ10" s="8" t="s">
        <v>16</v>
      </c>
      <c r="BA10" s="8" t="s">
        <v>11</v>
      </c>
      <c r="BB10" s="8" t="s">
        <v>11</v>
      </c>
      <c r="BC10" s="8" t="s">
        <v>12</v>
      </c>
    </row>
    <row r="11" spans="1:55" s="9" customFormat="1" ht="58.5" customHeight="1">
      <c r="A11" s="8" t="s">
        <v>0</v>
      </c>
      <c r="B11" s="45" t="s">
        <v>17</v>
      </c>
      <c r="C11" s="45" t="s">
        <v>1</v>
      </c>
      <c r="D11" s="45" t="s">
        <v>18</v>
      </c>
      <c r="E11" s="45" t="s">
        <v>19</v>
      </c>
      <c r="F11" s="45" t="s">
        <v>2</v>
      </c>
      <c r="G11" s="45"/>
      <c r="H11" s="45" t="s">
        <v>46</v>
      </c>
      <c r="I11" s="45" t="s">
        <v>20</v>
      </c>
      <c r="J11" s="45" t="s">
        <v>21</v>
      </c>
      <c r="K11" s="45" t="s">
        <v>22</v>
      </c>
      <c r="L11" s="45" t="s">
        <v>23</v>
      </c>
      <c r="M11" s="46" t="s">
        <v>47</v>
      </c>
      <c r="N11" s="45" t="s">
        <v>38</v>
      </c>
      <c r="O11" s="45" t="s">
        <v>39</v>
      </c>
      <c r="P11" s="45" t="s">
        <v>24</v>
      </c>
      <c r="Q11" s="45" t="s">
        <v>48</v>
      </c>
      <c r="R11" s="78" t="s">
        <v>49</v>
      </c>
      <c r="S11" s="45" t="s">
        <v>25</v>
      </c>
      <c r="T11" s="45" t="s">
        <v>26</v>
      </c>
      <c r="U11" s="45" t="s">
        <v>52</v>
      </c>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7" t="s">
        <v>44</v>
      </c>
      <c r="BB11" s="47" t="s">
        <v>45</v>
      </c>
      <c r="BC11" s="48" t="s">
        <v>40</v>
      </c>
    </row>
    <row r="12" spans="1:55" s="9" customFormat="1" ht="15">
      <c r="A12" s="10">
        <v>1</v>
      </c>
      <c r="B12" s="49">
        <v>2</v>
      </c>
      <c r="C12" s="49">
        <v>3</v>
      </c>
      <c r="D12" s="49">
        <v>4</v>
      </c>
      <c r="E12" s="49">
        <v>5</v>
      </c>
      <c r="F12" s="49">
        <v>6</v>
      </c>
      <c r="G12" s="49">
        <v>7</v>
      </c>
      <c r="H12" s="49">
        <v>6</v>
      </c>
      <c r="I12" s="49">
        <v>9</v>
      </c>
      <c r="J12" s="49">
        <v>10</v>
      </c>
      <c r="K12" s="49">
        <v>11</v>
      </c>
      <c r="L12" s="49">
        <v>7</v>
      </c>
      <c r="M12" s="49">
        <v>8</v>
      </c>
      <c r="N12" s="49">
        <v>8</v>
      </c>
      <c r="O12" s="49">
        <v>9</v>
      </c>
      <c r="P12" s="49">
        <v>10</v>
      </c>
      <c r="Q12" s="49">
        <v>9</v>
      </c>
      <c r="R12" s="49">
        <v>12</v>
      </c>
      <c r="S12" s="49">
        <v>19</v>
      </c>
      <c r="T12" s="49">
        <v>20</v>
      </c>
      <c r="U12" s="49">
        <v>10</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11</v>
      </c>
      <c r="BB12" s="49">
        <v>12</v>
      </c>
      <c r="BC12" s="49">
        <v>13</v>
      </c>
    </row>
    <row r="13" spans="1:56" s="19" customFormat="1" ht="32.25" customHeight="1">
      <c r="A13" s="26">
        <v>1</v>
      </c>
      <c r="B13" s="27" t="s">
        <v>66</v>
      </c>
      <c r="C13" s="28"/>
      <c r="D13" s="29"/>
      <c r="E13" s="11"/>
      <c r="F13" s="29"/>
      <c r="G13" s="12"/>
      <c r="H13" s="12"/>
      <c r="I13" s="30"/>
      <c r="J13" s="13"/>
      <c r="K13" s="14"/>
      <c r="L13" s="14"/>
      <c r="M13" s="15"/>
      <c r="N13" s="16"/>
      <c r="O13" s="16"/>
      <c r="P13" s="17"/>
      <c r="Q13" s="16"/>
      <c r="R13" s="16"/>
      <c r="S13" s="18"/>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31"/>
      <c r="BB13" s="31"/>
      <c r="BC13" s="32"/>
      <c r="BD13" s="76">
        <v>0</v>
      </c>
    </row>
    <row r="14" spans="1:56" s="7" customFormat="1" ht="53.25" customHeight="1">
      <c r="A14" s="53">
        <v>1.01</v>
      </c>
      <c r="B14" s="75" t="s">
        <v>57</v>
      </c>
      <c r="C14" s="67" t="s">
        <v>27</v>
      </c>
      <c r="D14" s="80">
        <v>72</v>
      </c>
      <c r="E14" s="81" t="s">
        <v>53</v>
      </c>
      <c r="F14" s="55"/>
      <c r="G14" s="56"/>
      <c r="H14" s="73" t="s">
        <v>58</v>
      </c>
      <c r="I14" s="57" t="s">
        <v>28</v>
      </c>
      <c r="J14" s="58">
        <f>IF(I14="Less(-)",-1,1)</f>
        <v>1</v>
      </c>
      <c r="K14" s="59" t="s">
        <v>35</v>
      </c>
      <c r="L14" s="59" t="s">
        <v>7</v>
      </c>
      <c r="M14" s="82"/>
      <c r="N14" s="65"/>
      <c r="O14" s="65"/>
      <c r="P14" s="66"/>
      <c r="Q14" s="74"/>
      <c r="R14" s="79"/>
      <c r="S14" s="60"/>
      <c r="T14" s="61"/>
      <c r="U14" s="62">
        <f>BA14*Q14</f>
        <v>0</v>
      </c>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M14*D14</f>
        <v>0</v>
      </c>
      <c r="BB14" s="64">
        <f>BA14+U14</f>
        <v>0</v>
      </c>
      <c r="BC14" s="54" t="str">
        <f>SpellNumber(L14,BB14)</f>
        <v>INR Zero Only</v>
      </c>
      <c r="BD14" s="76">
        <v>0.18</v>
      </c>
    </row>
    <row r="15" spans="1:56" s="7" customFormat="1" ht="34.5" customHeight="1">
      <c r="A15" s="53">
        <v>1.02</v>
      </c>
      <c r="B15" s="75" t="s">
        <v>59</v>
      </c>
      <c r="C15" s="67" t="s">
        <v>29</v>
      </c>
      <c r="D15" s="80">
        <v>2400</v>
      </c>
      <c r="E15" s="81" t="s">
        <v>54</v>
      </c>
      <c r="F15" s="55"/>
      <c r="G15" s="56"/>
      <c r="H15" s="73" t="s">
        <v>55</v>
      </c>
      <c r="I15" s="57" t="s">
        <v>28</v>
      </c>
      <c r="J15" s="58">
        <f>IF(I15="Less(-)",-1,1)</f>
        <v>1</v>
      </c>
      <c r="K15" s="59" t="s">
        <v>35</v>
      </c>
      <c r="L15" s="59" t="s">
        <v>7</v>
      </c>
      <c r="M15" s="82"/>
      <c r="N15" s="65"/>
      <c r="O15" s="65"/>
      <c r="P15" s="66"/>
      <c r="Q15" s="74"/>
      <c r="R15" s="79"/>
      <c r="S15" s="60"/>
      <c r="T15" s="61"/>
      <c r="U15" s="62">
        <f>BA15*Q15</f>
        <v>0</v>
      </c>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M15*D15</f>
        <v>0</v>
      </c>
      <c r="BB15" s="64">
        <f>BA15+U15</f>
        <v>0</v>
      </c>
      <c r="BC15" s="54" t="str">
        <f>SpellNumber(L15,BB15)</f>
        <v>INR Zero Only</v>
      </c>
      <c r="BD15" s="76"/>
    </row>
    <row r="16" spans="1:55" s="7" customFormat="1" ht="24" customHeight="1">
      <c r="A16" s="53">
        <v>1.03</v>
      </c>
      <c r="B16" s="75" t="s">
        <v>60</v>
      </c>
      <c r="C16" s="67" t="s">
        <v>30</v>
      </c>
      <c r="D16" s="80">
        <v>360</v>
      </c>
      <c r="E16" s="81" t="s">
        <v>61</v>
      </c>
      <c r="F16" s="55"/>
      <c r="G16" s="56"/>
      <c r="H16" s="73" t="s">
        <v>62</v>
      </c>
      <c r="I16" s="57" t="s">
        <v>28</v>
      </c>
      <c r="J16" s="58">
        <f>IF(I16="Less(-)",-1,1)</f>
        <v>1</v>
      </c>
      <c r="K16" s="59" t="s">
        <v>35</v>
      </c>
      <c r="L16" s="59" t="s">
        <v>7</v>
      </c>
      <c r="M16" s="82"/>
      <c r="N16" s="65"/>
      <c r="O16" s="65"/>
      <c r="P16" s="66"/>
      <c r="Q16" s="74"/>
      <c r="R16" s="79"/>
      <c r="S16" s="61"/>
      <c r="T16" s="61"/>
      <c r="U16" s="62">
        <f>BA16*Q16</f>
        <v>0</v>
      </c>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f>M16*D16</f>
        <v>0</v>
      </c>
      <c r="BB16" s="64">
        <f>BA16+U16</f>
        <v>0</v>
      </c>
      <c r="BC16" s="54" t="str">
        <f>SpellNumber(L16,BB16)</f>
        <v>INR Zero Only</v>
      </c>
    </row>
    <row r="17" spans="1:55" s="7" customFormat="1" ht="26.25" customHeight="1">
      <c r="A17" s="53">
        <v>1.04</v>
      </c>
      <c r="B17" s="75" t="s">
        <v>63</v>
      </c>
      <c r="C17" s="67" t="s">
        <v>42</v>
      </c>
      <c r="D17" s="80">
        <v>48</v>
      </c>
      <c r="E17" s="81" t="s">
        <v>64</v>
      </c>
      <c r="F17" s="55"/>
      <c r="G17" s="56"/>
      <c r="H17" s="73" t="s">
        <v>65</v>
      </c>
      <c r="I17" s="57" t="s">
        <v>28</v>
      </c>
      <c r="J17" s="58">
        <f>IF(I17="Less(-)",-1,1)</f>
        <v>1</v>
      </c>
      <c r="K17" s="59" t="s">
        <v>35</v>
      </c>
      <c r="L17" s="59" t="s">
        <v>7</v>
      </c>
      <c r="M17" s="82"/>
      <c r="N17" s="65"/>
      <c r="O17" s="65"/>
      <c r="P17" s="66"/>
      <c r="Q17" s="74"/>
      <c r="R17" s="79"/>
      <c r="S17" s="68"/>
      <c r="T17" s="68"/>
      <c r="U17" s="62">
        <f>BA17*Q17</f>
        <v>0</v>
      </c>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3">
        <f>M17*D17</f>
        <v>0</v>
      </c>
      <c r="BB17" s="64">
        <f>BA17+U17</f>
        <v>0</v>
      </c>
      <c r="BC17" s="54" t="str">
        <f>SpellNumber(L17,BB17)</f>
        <v>INR Zero Only</v>
      </c>
    </row>
    <row r="18" spans="1:55" s="19" customFormat="1" ht="36" customHeight="1">
      <c r="A18" s="33" t="s">
        <v>31</v>
      </c>
      <c r="B18" s="34"/>
      <c r="C18" s="69"/>
      <c r="D18" s="70"/>
      <c r="E18" s="70"/>
      <c r="F18" s="70"/>
      <c r="G18" s="70"/>
      <c r="H18" s="71"/>
      <c r="I18" s="71"/>
      <c r="J18" s="71"/>
      <c r="K18" s="71"/>
      <c r="L18" s="72"/>
      <c r="N18" s="13"/>
      <c r="O18" s="13"/>
      <c r="P18" s="13"/>
      <c r="Q18" s="13"/>
      <c r="R18" s="13"/>
      <c r="U18" s="62">
        <f>SUM(U14:U17)</f>
        <v>0</v>
      </c>
      <c r="BA18" s="63">
        <f>SUM(BA14:BA17)</f>
        <v>0</v>
      </c>
      <c r="BB18" s="52">
        <f>SUM(BB13:BB17)</f>
        <v>0</v>
      </c>
      <c r="BC18" s="32" t="str">
        <f>SpellNumber($E$2,BB18)</f>
        <v>INR Zero Only</v>
      </c>
    </row>
    <row r="19" spans="1:55" s="22" customFormat="1" ht="54.75" customHeight="1" hidden="1">
      <c r="A19" s="34" t="s">
        <v>37</v>
      </c>
      <c r="B19" s="35"/>
      <c r="C19" s="20"/>
      <c r="D19" s="36"/>
      <c r="E19" s="37" t="s">
        <v>32</v>
      </c>
      <c r="F19" s="50"/>
      <c r="G19" s="38"/>
      <c r="H19" s="21"/>
      <c r="I19" s="21"/>
      <c r="J19" s="21"/>
      <c r="K19" s="39"/>
      <c r="L19" s="40"/>
      <c r="M19" s="41" t="s">
        <v>33</v>
      </c>
      <c r="O19" s="19"/>
      <c r="P19" s="19"/>
      <c r="Q19" s="19"/>
      <c r="R19" s="19"/>
      <c r="S19" s="19"/>
      <c r="U19" s="62">
        <f>BA19*Q19</f>
        <v>0</v>
      </c>
      <c r="BA19" s="51">
        <f>IF(ISBLANK(F19),0,IF(E19="Excess (+)",ROUND(BA18+(BA18*F19),2),IF(E19="Less (-)",ROUND(BA18+(BA18*F19*(-1)),2),0)))</f>
        <v>0</v>
      </c>
      <c r="BB19" s="42">
        <f>ROUND(BA19,0)</f>
        <v>0</v>
      </c>
      <c r="BC19" s="43" t="str">
        <f>SpellNumber(L19,BB19)</f>
        <v> Zero Only</v>
      </c>
    </row>
    <row r="20" spans="1:55" s="22" customFormat="1" ht="35.25" customHeight="1">
      <c r="A20" s="33" t="s">
        <v>36</v>
      </c>
      <c r="B20" s="33"/>
      <c r="C20" s="91" t="str">
        <f>SpellNumber($E$2,BB18)</f>
        <v>INR Zero Only</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3"/>
    </row>
    <row r="21" spans="3:55" s="9" customFormat="1" ht="15">
      <c r="C21" s="23"/>
      <c r="D21" s="23"/>
      <c r="E21" s="23"/>
      <c r="F21" s="23"/>
      <c r="G21" s="23"/>
      <c r="H21" s="23"/>
      <c r="I21" s="23"/>
      <c r="J21" s="23"/>
      <c r="K21" s="23"/>
      <c r="L21" s="23"/>
      <c r="M21" s="23"/>
      <c r="O21" s="23"/>
      <c r="BA21" s="23"/>
      <c r="BC21" s="23"/>
    </row>
    <row r="25" ht="15"/>
    <row r="26" ht="15"/>
    <row r="27" ht="15"/>
    <row r="28" ht="15"/>
    <row r="29" ht="15"/>
    <row r="30" ht="15"/>
  </sheetData>
  <sheetProtection password="F3C8" sheet="1" selectLockedCells="1"/>
  <mergeCells count="11">
    <mergeCell ref="A1:L1"/>
    <mergeCell ref="A4:BC4"/>
    <mergeCell ref="A5:BC5"/>
    <mergeCell ref="A6:BC6"/>
    <mergeCell ref="A7:BC7"/>
    <mergeCell ref="C8:D8"/>
    <mergeCell ref="E8:L8"/>
    <mergeCell ref="M8:Q8"/>
    <mergeCell ref="R8:BC8"/>
    <mergeCell ref="C20:BC20"/>
    <mergeCell ref="A9:BC9"/>
  </mergeCells>
  <dataValidations count="24">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H13 G13:G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16 L13 L14 L15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7">
      <formula1>0</formula1>
      <formula2>999999999999999</formula2>
    </dataValidation>
    <dataValidation type="decimal" allowBlank="1" showInputMessage="1" showErrorMessage="1" promptTitle="VAT Entry" prompt="Please enter the VAT in Rupees for this item. " errorTitle="Invaid Entry" error="Only Numeric Values are allowed. " sqref="O14:O17">
      <formula1>0</formula1>
      <formula2>999999999999999</formula2>
    </dataValidation>
    <dataValidation allowBlank="1" showInputMessage="1" showErrorMessage="1" promptTitle="Basic Rate Entry" prompt="GST As applicable" errorTitle="Invaid Entry" error="Only Numeric Values are allowed. " sqref="Q14:Q17"/>
  </dataValidations>
  <printOptions/>
  <pageMargins left="0.35" right="0.24" top="0.5" bottom="0.5" header="0.3" footer="0.3"/>
  <pageSetup horizontalDpi="600" verticalDpi="6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 sqref="I2"/>
    </sheetView>
  </sheetViews>
  <sheetFormatPr defaultColWidth="9.140625" defaultRowHeight="15"/>
  <sheetData>
    <row r="6" spans="5:11" ht="15">
      <c r="E6" s="101" t="s">
        <v>3</v>
      </c>
      <c r="F6" s="101"/>
      <c r="G6" s="101"/>
      <c r="H6" s="101"/>
      <c r="I6" s="101"/>
      <c r="J6" s="101"/>
      <c r="K6" s="101"/>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oiis</cp:lastModifiedBy>
  <cp:lastPrinted>2020-10-01T10:11:36Z</cp:lastPrinted>
  <dcterms:created xsi:type="dcterms:W3CDTF">2009-01-30T06:42:42Z</dcterms:created>
  <dcterms:modified xsi:type="dcterms:W3CDTF">2020-10-07T05:12:07Z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62u9vkRNdxd0iFEJji8NANINObU=</vt:lpwstr>
  </property>
</Properties>
</file>